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E:\HESZTIA\HESZTIA\ÁRLISTÁK\TŰZOLTÓSÁGI\"/>
    </mc:Choice>
  </mc:AlternateContent>
  <xr:revisionPtr revIDLastSave="0" documentId="13_ncr:1_{0AB55113-065B-42E7-9B20-257734F9AC2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ÖTE-ÖTP árlista" sheetId="12" r:id="rId1"/>
  </sheets>
  <definedNames>
    <definedName name="_Hlk47429409" localSheetId="0">'ÖTE-ÖTP árlista'!#REF!</definedName>
    <definedName name="_Hlk47433992" localSheetId="0">'ÖTE-ÖTP árlista'!#REF!</definedName>
    <definedName name="_xlnm.Print_Area" localSheetId="0">'ÖTE-ÖTP árlista'!$A$1:$I$437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" i="12" l="1"/>
  <c r="E25" i="12"/>
  <c r="I25" i="12" s="1"/>
  <c r="H25" i="12" s="1"/>
  <c r="G21" i="12"/>
  <c r="E21" i="12"/>
  <c r="I21" i="12" s="1"/>
  <c r="H21" i="12" s="1"/>
  <c r="G8" i="12"/>
  <c r="E8" i="12"/>
  <c r="I8" i="12" s="1"/>
  <c r="G426" i="12"/>
  <c r="E426" i="12"/>
  <c r="I426" i="12" s="1"/>
  <c r="G425" i="12"/>
  <c r="E425" i="12"/>
  <c r="I425" i="12" s="1"/>
  <c r="G424" i="12"/>
  <c r="E424" i="12"/>
  <c r="I424" i="12" s="1"/>
  <c r="H424" i="12" s="1"/>
  <c r="G423" i="12"/>
  <c r="E423" i="12"/>
  <c r="I423" i="12" s="1"/>
  <c r="G379" i="12"/>
  <c r="G381" i="12"/>
  <c r="E381" i="12"/>
  <c r="I381" i="12" s="1"/>
  <c r="G380" i="12"/>
  <c r="E380" i="12"/>
  <c r="I380" i="12" s="1"/>
  <c r="H380" i="12" l="1"/>
  <c r="H423" i="12"/>
  <c r="H8" i="12"/>
  <c r="H425" i="12"/>
  <c r="H426" i="12"/>
  <c r="H381" i="12"/>
  <c r="E379" i="12"/>
  <c r="I379" i="12" s="1"/>
  <c r="H379" i="12" s="1"/>
  <c r="G189" i="12"/>
  <c r="E189" i="12"/>
  <c r="I189" i="12" s="1"/>
  <c r="G12" i="12"/>
  <c r="E12" i="12"/>
  <c r="I12" i="12" s="1"/>
  <c r="G244" i="12"/>
  <c r="E244" i="12"/>
  <c r="I244" i="12" s="1"/>
  <c r="G325" i="12"/>
  <c r="E325" i="12"/>
  <c r="I325" i="12" s="1"/>
  <c r="G357" i="12"/>
  <c r="E357" i="12"/>
  <c r="I357" i="12" s="1"/>
  <c r="H357" i="12" l="1"/>
  <c r="H189" i="12"/>
  <c r="H12" i="12"/>
  <c r="H325" i="12"/>
  <c r="H244" i="12"/>
  <c r="E349" i="12"/>
  <c r="I349" i="12" s="1"/>
  <c r="G351" i="12"/>
  <c r="E351" i="12"/>
  <c r="I351" i="12" s="1"/>
  <c r="H351" i="12" l="1"/>
  <c r="G349" i="12"/>
  <c r="H349" i="12" s="1"/>
  <c r="E334" i="12" l="1"/>
  <c r="I334" i="12" s="1"/>
  <c r="G334" i="12"/>
  <c r="E271" i="12"/>
  <c r="I271" i="12" s="1"/>
  <c r="G271" i="12"/>
  <c r="E30" i="12"/>
  <c r="I30" i="12" s="1"/>
  <c r="G30" i="12"/>
  <c r="E31" i="12"/>
  <c r="I31" i="12" s="1"/>
  <c r="G31" i="12"/>
  <c r="G223" i="12"/>
  <c r="G222" i="12"/>
  <c r="E223" i="12"/>
  <c r="I223" i="12" s="1"/>
  <c r="E222" i="12"/>
  <c r="I222" i="12" s="1"/>
  <c r="E331" i="12"/>
  <c r="E330" i="12"/>
  <c r="E329" i="12"/>
  <c r="E328" i="12"/>
  <c r="E327" i="12"/>
  <c r="G156" i="12"/>
  <c r="G157" i="12"/>
  <c r="G158" i="12"/>
  <c r="G159" i="12"/>
  <c r="E159" i="12"/>
  <c r="I159" i="12" s="1"/>
  <c r="E158" i="12"/>
  <c r="I158" i="12" s="1"/>
  <c r="E157" i="12"/>
  <c r="I157" i="12" s="1"/>
  <c r="E156" i="12"/>
  <c r="I156" i="12" s="1"/>
  <c r="G165" i="12"/>
  <c r="G164" i="12"/>
  <c r="G163" i="12"/>
  <c r="G162" i="12"/>
  <c r="G161" i="12"/>
  <c r="E165" i="12"/>
  <c r="I165" i="12" s="1"/>
  <c r="E164" i="12"/>
  <c r="I164" i="12" s="1"/>
  <c r="E163" i="12"/>
  <c r="I163" i="12" s="1"/>
  <c r="E162" i="12"/>
  <c r="I162" i="12" s="1"/>
  <c r="E161" i="12"/>
  <c r="I161" i="12" s="1"/>
  <c r="E24" i="12"/>
  <c r="E23" i="12"/>
  <c r="E22" i="12"/>
  <c r="E20" i="12"/>
  <c r="E19" i="12"/>
  <c r="E18" i="12"/>
  <c r="E17" i="12"/>
  <c r="E16" i="12"/>
  <c r="E15" i="12"/>
  <c r="G245" i="12"/>
  <c r="E245" i="12"/>
  <c r="I245" i="12" s="1"/>
  <c r="E360" i="12"/>
  <c r="I360" i="12" s="1"/>
  <c r="G359" i="12"/>
  <c r="G361" i="12"/>
  <c r="E361" i="12"/>
  <c r="I361" i="12" s="1"/>
  <c r="G360" i="12"/>
  <c r="H334" i="12" l="1"/>
  <c r="H271" i="12"/>
  <c r="H31" i="12"/>
  <c r="H30" i="12"/>
  <c r="H158" i="12"/>
  <c r="H159" i="12"/>
  <c r="H157" i="12"/>
  <c r="H223" i="12"/>
  <c r="H161" i="12"/>
  <c r="H245" i="12"/>
  <c r="H222" i="12"/>
  <c r="H156" i="12"/>
  <c r="H162" i="12"/>
  <c r="H165" i="12"/>
  <c r="H164" i="12"/>
  <c r="H163" i="12"/>
  <c r="H360" i="12"/>
  <c r="H361" i="12"/>
  <c r="E359" i="12"/>
  <c r="I359" i="12" s="1"/>
  <c r="H359" i="12" s="1"/>
  <c r="E391" i="12" l="1"/>
  <c r="E324" i="12"/>
  <c r="E323" i="12"/>
  <c r="E306" i="12"/>
  <c r="E305" i="12"/>
  <c r="E304" i="12"/>
  <c r="E303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6" i="12"/>
  <c r="E243" i="12"/>
  <c r="E242" i="12"/>
  <c r="E241" i="12"/>
  <c r="E240" i="12"/>
  <c r="E239" i="12"/>
  <c r="E230" i="12"/>
  <c r="E229" i="12"/>
  <c r="E228" i="12"/>
  <c r="E227" i="12"/>
  <c r="E226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2" i="12"/>
  <c r="E201" i="12"/>
  <c r="E200" i="12"/>
  <c r="E199" i="12"/>
  <c r="E193" i="12"/>
  <c r="E192" i="12"/>
  <c r="E191" i="12"/>
  <c r="E190" i="12"/>
  <c r="E188" i="12"/>
  <c r="E187" i="12"/>
  <c r="E186" i="12"/>
  <c r="E185" i="12"/>
  <c r="E184" i="12"/>
  <c r="E183" i="12"/>
  <c r="E182" i="12"/>
  <c r="E139" i="12"/>
  <c r="E138" i="12"/>
  <c r="E137" i="12"/>
  <c r="E136" i="12"/>
  <c r="E135" i="12"/>
  <c r="E52" i="12"/>
  <c r="E51" i="12"/>
  <c r="E272" i="12" l="1"/>
  <c r="G233" i="12"/>
  <c r="E235" i="12"/>
  <c r="E234" i="12"/>
  <c r="E233" i="12"/>
  <c r="I233" i="12" s="1"/>
  <c r="E232" i="12"/>
  <c r="E231" i="12"/>
  <c r="H233" i="12" l="1"/>
  <c r="E388" i="12"/>
  <c r="E385" i="12"/>
  <c r="E276" i="12"/>
  <c r="E275" i="12"/>
  <c r="E274" i="12"/>
  <c r="E111" i="12"/>
  <c r="E57" i="12"/>
  <c r="E47" i="12"/>
  <c r="E36" i="12"/>
  <c r="E35" i="12"/>
  <c r="E28" i="12"/>
  <c r="E27" i="12"/>
  <c r="G5" i="12"/>
  <c r="E5" i="12"/>
  <c r="I5" i="12" s="1"/>
  <c r="G314" i="12"/>
  <c r="E314" i="12"/>
  <c r="I314" i="12" s="1"/>
  <c r="G313" i="12"/>
  <c r="E313" i="12"/>
  <c r="I313" i="12" s="1"/>
  <c r="G312" i="12"/>
  <c r="E312" i="12"/>
  <c r="I312" i="12" s="1"/>
  <c r="E344" i="12"/>
  <c r="H5" i="12" l="1"/>
  <c r="H314" i="12"/>
  <c r="H312" i="12"/>
  <c r="H313" i="12"/>
  <c r="G188" i="12"/>
  <c r="I188" i="12"/>
  <c r="H188" i="12" l="1"/>
  <c r="E175" i="12"/>
  <c r="E174" i="12"/>
  <c r="G238" i="12"/>
  <c r="G237" i="12"/>
  <c r="G236" i="12"/>
  <c r="E238" i="12"/>
  <c r="I238" i="12" s="1"/>
  <c r="E237" i="12"/>
  <c r="I237" i="12" s="1"/>
  <c r="E236" i="12"/>
  <c r="I236" i="12" s="1"/>
  <c r="H238" i="12" l="1"/>
  <c r="H236" i="12"/>
  <c r="H237" i="12"/>
  <c r="G66" i="12" l="1"/>
  <c r="E66" i="12"/>
  <c r="I66" i="12" s="1"/>
  <c r="G64" i="12"/>
  <c r="E64" i="12"/>
  <c r="I64" i="12" s="1"/>
  <c r="G267" i="12"/>
  <c r="I267" i="12"/>
  <c r="G266" i="12"/>
  <c r="I266" i="12"/>
  <c r="G265" i="12"/>
  <c r="I265" i="12"/>
  <c r="G175" i="12"/>
  <c r="G174" i="12"/>
  <c r="G134" i="12"/>
  <c r="G123" i="12"/>
  <c r="G122" i="12"/>
  <c r="G104" i="12"/>
  <c r="G90" i="12"/>
  <c r="G82" i="12"/>
  <c r="G74" i="12"/>
  <c r="G71" i="12"/>
  <c r="G70" i="12"/>
  <c r="G291" i="12"/>
  <c r="G364" i="12"/>
  <c r="G363" i="12"/>
  <c r="G362" i="12"/>
  <c r="E364" i="12"/>
  <c r="I364" i="12" s="1"/>
  <c r="E363" i="12"/>
  <c r="I363" i="12" s="1"/>
  <c r="E362" i="12"/>
  <c r="I362" i="12" s="1"/>
  <c r="E365" i="12"/>
  <c r="E333" i="12"/>
  <c r="G268" i="12"/>
  <c r="G264" i="12"/>
  <c r="G263" i="12"/>
  <c r="G262" i="12"/>
  <c r="I268" i="12"/>
  <c r="I264" i="12"/>
  <c r="I263" i="12"/>
  <c r="I262" i="12"/>
  <c r="G142" i="12"/>
  <c r="G141" i="12"/>
  <c r="E142" i="12"/>
  <c r="I142" i="12" s="1"/>
  <c r="E141" i="12"/>
  <c r="I141" i="12" s="1"/>
  <c r="G54" i="12"/>
  <c r="G58" i="12"/>
  <c r="G59" i="12"/>
  <c r="G60" i="12"/>
  <c r="G61" i="12"/>
  <c r="G62" i="12"/>
  <c r="G63" i="12"/>
  <c r="G65" i="12"/>
  <c r="G68" i="12"/>
  <c r="G69" i="12"/>
  <c r="G72" i="12"/>
  <c r="G73" i="12"/>
  <c r="G75" i="12"/>
  <c r="G76" i="12"/>
  <c r="G77" i="12"/>
  <c r="G78" i="12"/>
  <c r="G79" i="12"/>
  <c r="G80" i="12"/>
  <c r="G81" i="12"/>
  <c r="G83" i="12"/>
  <c r="G84" i="12"/>
  <c r="G85" i="12"/>
  <c r="G86" i="12"/>
  <c r="G87" i="12"/>
  <c r="G88" i="12"/>
  <c r="G89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5" i="12"/>
  <c r="G106" i="12"/>
  <c r="G107" i="12"/>
  <c r="G108" i="12"/>
  <c r="G109" i="12"/>
  <c r="G110" i="12"/>
  <c r="G111" i="12"/>
  <c r="I111" i="12"/>
  <c r="G120" i="12"/>
  <c r="G121" i="12"/>
  <c r="G113" i="12"/>
  <c r="G114" i="12"/>
  <c r="G115" i="12"/>
  <c r="G116" i="12"/>
  <c r="G117" i="12"/>
  <c r="G118" i="12"/>
  <c r="G119" i="12"/>
  <c r="G124" i="12"/>
  <c r="G125" i="12"/>
  <c r="G126" i="12"/>
  <c r="G127" i="12"/>
  <c r="G128" i="12"/>
  <c r="G129" i="12"/>
  <c r="G130" i="12"/>
  <c r="G131" i="12"/>
  <c r="G132" i="12"/>
  <c r="G133" i="12"/>
  <c r="G135" i="12"/>
  <c r="G136" i="12"/>
  <c r="G137" i="12"/>
  <c r="G138" i="12"/>
  <c r="G139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67" i="12"/>
  <c r="G168" i="12"/>
  <c r="G169" i="12"/>
  <c r="G170" i="12"/>
  <c r="G171" i="12"/>
  <c r="G172" i="12"/>
  <c r="G179" i="12"/>
  <c r="G180" i="12"/>
  <c r="G177" i="12"/>
  <c r="G178" i="12"/>
  <c r="G182" i="12"/>
  <c r="G183" i="12"/>
  <c r="G184" i="12"/>
  <c r="G185" i="12"/>
  <c r="G186" i="12"/>
  <c r="G187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4" i="12"/>
  <c r="G225" i="12"/>
  <c r="G226" i="12"/>
  <c r="G227" i="12"/>
  <c r="G228" i="12"/>
  <c r="G229" i="12"/>
  <c r="I229" i="12"/>
  <c r="G230" i="12"/>
  <c r="G231" i="12"/>
  <c r="G232" i="12"/>
  <c r="G234" i="12"/>
  <c r="G235" i="12"/>
  <c r="G239" i="12"/>
  <c r="G240" i="12"/>
  <c r="G241" i="12"/>
  <c r="G242" i="12"/>
  <c r="G243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9" i="12"/>
  <c r="G270" i="12"/>
  <c r="G272" i="12"/>
  <c r="I272" i="12"/>
  <c r="G273" i="12"/>
  <c r="G274" i="12"/>
  <c r="I274" i="12"/>
  <c r="G275" i="12"/>
  <c r="I275" i="12"/>
  <c r="G276" i="12"/>
  <c r="I276" i="12"/>
  <c r="G278" i="12"/>
  <c r="G279" i="12"/>
  <c r="G280" i="12"/>
  <c r="G281" i="12"/>
  <c r="G282" i="12"/>
  <c r="G283" i="12"/>
  <c r="G284" i="12"/>
  <c r="G285" i="12"/>
  <c r="G287" i="12"/>
  <c r="G288" i="12"/>
  <c r="G289" i="12"/>
  <c r="G290" i="12"/>
  <c r="G292" i="12"/>
  <c r="G293" i="12"/>
  <c r="G294" i="12"/>
  <c r="G295" i="12"/>
  <c r="G296" i="12"/>
  <c r="G297" i="12"/>
  <c r="G298" i="12"/>
  <c r="G299" i="12"/>
  <c r="G300" i="12"/>
  <c r="G301" i="12"/>
  <c r="G303" i="12"/>
  <c r="G304" i="12"/>
  <c r="G305" i="12"/>
  <c r="G306" i="12"/>
  <c r="G315" i="12"/>
  <c r="G316" i="12"/>
  <c r="G317" i="12"/>
  <c r="G318" i="12"/>
  <c r="G319" i="12"/>
  <c r="G320" i="12"/>
  <c r="G322" i="12"/>
  <c r="G307" i="12"/>
  <c r="G308" i="12"/>
  <c r="G309" i="12"/>
  <c r="G310" i="12"/>
  <c r="G311" i="12"/>
  <c r="G323" i="12"/>
  <c r="G324" i="12"/>
  <c r="G327" i="12"/>
  <c r="G328" i="12"/>
  <c r="G329" i="12"/>
  <c r="G330" i="12"/>
  <c r="G331" i="12"/>
  <c r="G333" i="12"/>
  <c r="G336" i="12"/>
  <c r="G338" i="12"/>
  <c r="G339" i="12"/>
  <c r="G340" i="12"/>
  <c r="G341" i="12"/>
  <c r="G342" i="12"/>
  <c r="G343" i="12"/>
  <c r="G344" i="12"/>
  <c r="G345" i="12"/>
  <c r="G346" i="12"/>
  <c r="G347" i="12"/>
  <c r="G350" i="12"/>
  <c r="G352" i="12"/>
  <c r="G353" i="12"/>
  <c r="G355" i="12"/>
  <c r="G356" i="12"/>
  <c r="G365" i="12"/>
  <c r="G366" i="12"/>
  <c r="G367" i="12"/>
  <c r="G368" i="12"/>
  <c r="G369" i="12"/>
  <c r="G370" i="12"/>
  <c r="G372" i="12"/>
  <c r="G373" i="12"/>
  <c r="G374" i="12"/>
  <c r="G375" i="12"/>
  <c r="G376" i="12"/>
  <c r="G377" i="12"/>
  <c r="G378" i="12"/>
  <c r="G383" i="12"/>
  <c r="G384" i="12"/>
  <c r="G385" i="12"/>
  <c r="G386" i="12"/>
  <c r="G387" i="12"/>
  <c r="G388" i="12"/>
  <c r="G389" i="12"/>
  <c r="G390" i="12"/>
  <c r="G391" i="12"/>
  <c r="G393" i="12"/>
  <c r="G394" i="12"/>
  <c r="G395" i="12"/>
  <c r="G396" i="12"/>
  <c r="G398" i="12"/>
  <c r="G399" i="12"/>
  <c r="G400" i="12"/>
  <c r="G401" i="12"/>
  <c r="G402" i="12"/>
  <c r="G403" i="12"/>
  <c r="G404" i="12"/>
  <c r="G405" i="12"/>
  <c r="G406" i="12"/>
  <c r="G407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I57" i="12"/>
  <c r="G57" i="12"/>
  <c r="G56" i="12"/>
  <c r="G52" i="12"/>
  <c r="G51" i="12"/>
  <c r="G50" i="12"/>
  <c r="G49" i="12"/>
  <c r="G45" i="12"/>
  <c r="G48" i="12"/>
  <c r="I47" i="12"/>
  <c r="G47" i="12"/>
  <c r="G44" i="12"/>
  <c r="G43" i="12"/>
  <c r="G39" i="12"/>
  <c r="G40" i="12"/>
  <c r="G41" i="12"/>
  <c r="G38" i="12"/>
  <c r="I36" i="12"/>
  <c r="G36" i="12"/>
  <c r="I35" i="12"/>
  <c r="G35" i="12"/>
  <c r="G33" i="12"/>
  <c r="I28" i="12"/>
  <c r="G28" i="12"/>
  <c r="I27" i="12"/>
  <c r="G27" i="12"/>
  <c r="G17" i="12"/>
  <c r="G18" i="12"/>
  <c r="G19" i="12"/>
  <c r="G20" i="12"/>
  <c r="G22" i="12"/>
  <c r="G23" i="12"/>
  <c r="G24" i="12"/>
  <c r="G16" i="12"/>
  <c r="G15" i="12"/>
  <c r="G10" i="12"/>
  <c r="G11" i="12"/>
  <c r="G6" i="12"/>
  <c r="G7" i="12"/>
  <c r="G4" i="12"/>
  <c r="H64" i="12" l="1"/>
  <c r="H266" i="12"/>
  <c r="H66" i="12"/>
  <c r="H267" i="12"/>
  <c r="H265" i="12"/>
  <c r="H362" i="12"/>
  <c r="H363" i="12"/>
  <c r="H364" i="12"/>
  <c r="H263" i="12"/>
  <c r="H264" i="12"/>
  <c r="H268" i="12"/>
  <c r="H262" i="12"/>
  <c r="H275" i="12"/>
  <c r="H141" i="12"/>
  <c r="H142" i="12"/>
  <c r="H111" i="12"/>
  <c r="H28" i="12"/>
  <c r="H272" i="12"/>
  <c r="H276" i="12"/>
  <c r="H229" i="12"/>
  <c r="H27" i="12"/>
  <c r="H274" i="12"/>
  <c r="H36" i="12"/>
  <c r="H47" i="12"/>
  <c r="H57" i="12"/>
  <c r="H35" i="12"/>
  <c r="E7" i="12" l="1"/>
  <c r="I7" i="12" s="1"/>
  <c r="H7" i="12" s="1"/>
  <c r="E370" i="12" l="1"/>
  <c r="I370" i="12" s="1"/>
  <c r="H370" i="12" s="1"/>
  <c r="E369" i="12"/>
  <c r="I369" i="12" s="1"/>
  <c r="H369" i="12" s="1"/>
  <c r="E134" i="12" l="1"/>
  <c r="I134" i="12" s="1"/>
  <c r="H134" i="12" s="1"/>
  <c r="E133" i="12"/>
  <c r="I133" i="12" s="1"/>
  <c r="H133" i="12" s="1"/>
  <c r="E123" i="12"/>
  <c r="I123" i="12" s="1"/>
  <c r="H123" i="12" s="1"/>
  <c r="E122" i="12"/>
  <c r="I122" i="12" s="1"/>
  <c r="H122" i="12" s="1"/>
  <c r="E119" i="12"/>
  <c r="I119" i="12" s="1"/>
  <c r="H119" i="12" s="1"/>
  <c r="E118" i="12"/>
  <c r="I118" i="12" s="1"/>
  <c r="H118" i="12" s="1"/>
  <c r="E117" i="12"/>
  <c r="I117" i="12" s="1"/>
  <c r="H117" i="12" s="1"/>
  <c r="E116" i="12"/>
  <c r="I116" i="12" s="1"/>
  <c r="H116" i="12" s="1"/>
  <c r="E115" i="12"/>
  <c r="I115" i="12" s="1"/>
  <c r="H115" i="12" s="1"/>
  <c r="E114" i="12"/>
  <c r="I114" i="12" s="1"/>
  <c r="H114" i="12" s="1"/>
  <c r="E113" i="12"/>
  <c r="I113" i="12" s="1"/>
  <c r="H113" i="12" s="1"/>
  <c r="E121" i="12"/>
  <c r="I121" i="12" s="1"/>
  <c r="H121" i="12" s="1"/>
  <c r="E120" i="12"/>
  <c r="I120" i="12" s="1"/>
  <c r="H120" i="12" s="1"/>
  <c r="E110" i="12"/>
  <c r="I110" i="12" s="1"/>
  <c r="H110" i="12" s="1"/>
  <c r="E109" i="12"/>
  <c r="I109" i="12" s="1"/>
  <c r="H109" i="12" s="1"/>
  <c r="E108" i="12"/>
  <c r="I108" i="12" s="1"/>
  <c r="H108" i="12" s="1"/>
  <c r="E107" i="12"/>
  <c r="I107" i="12" s="1"/>
  <c r="H107" i="12" s="1"/>
  <c r="E106" i="12"/>
  <c r="I106" i="12" s="1"/>
  <c r="H106" i="12" s="1"/>
  <c r="E105" i="12"/>
  <c r="I105" i="12" s="1"/>
  <c r="H105" i="12" s="1"/>
  <c r="E104" i="12"/>
  <c r="I104" i="12" s="1"/>
  <c r="H104" i="12" s="1"/>
  <c r="E103" i="12"/>
  <c r="I103" i="12" s="1"/>
  <c r="H103" i="12" s="1"/>
  <c r="E102" i="12"/>
  <c r="I102" i="12" s="1"/>
  <c r="H102" i="12" s="1"/>
  <c r="E101" i="12"/>
  <c r="I101" i="12" s="1"/>
  <c r="H101" i="12" s="1"/>
  <c r="E100" i="12"/>
  <c r="I100" i="12" s="1"/>
  <c r="H100" i="12" s="1"/>
  <c r="E99" i="12"/>
  <c r="I99" i="12" s="1"/>
  <c r="H99" i="12" s="1"/>
  <c r="E98" i="12"/>
  <c r="I98" i="12" s="1"/>
  <c r="H98" i="12" s="1"/>
  <c r="E97" i="12"/>
  <c r="I97" i="12" s="1"/>
  <c r="H97" i="12" s="1"/>
  <c r="E96" i="12"/>
  <c r="I96" i="12" s="1"/>
  <c r="H96" i="12" s="1"/>
  <c r="E95" i="12"/>
  <c r="I95" i="12" s="1"/>
  <c r="H95" i="12" s="1"/>
  <c r="E94" i="12"/>
  <c r="I94" i="12" s="1"/>
  <c r="H94" i="12" s="1"/>
  <c r="E93" i="12"/>
  <c r="I93" i="12" s="1"/>
  <c r="H93" i="12" s="1"/>
  <c r="E92" i="12"/>
  <c r="I92" i="12" s="1"/>
  <c r="H92" i="12" s="1"/>
  <c r="E91" i="12"/>
  <c r="I91" i="12" s="1"/>
  <c r="H91" i="12" s="1"/>
  <c r="E90" i="12"/>
  <c r="I90" i="12" s="1"/>
  <c r="H90" i="12" s="1"/>
  <c r="E89" i="12"/>
  <c r="I89" i="12" s="1"/>
  <c r="H89" i="12" s="1"/>
  <c r="E88" i="12"/>
  <c r="I88" i="12" s="1"/>
  <c r="H88" i="12" s="1"/>
  <c r="E87" i="12"/>
  <c r="I87" i="12" s="1"/>
  <c r="H87" i="12" s="1"/>
  <c r="E86" i="12"/>
  <c r="I86" i="12" s="1"/>
  <c r="H86" i="12" s="1"/>
  <c r="E85" i="12"/>
  <c r="I85" i="12" s="1"/>
  <c r="H85" i="12" s="1"/>
  <c r="E84" i="12"/>
  <c r="I84" i="12" s="1"/>
  <c r="H84" i="12" s="1"/>
  <c r="E83" i="12"/>
  <c r="I83" i="12" s="1"/>
  <c r="H83" i="12" s="1"/>
  <c r="E82" i="12"/>
  <c r="I82" i="12" s="1"/>
  <c r="H82" i="12" s="1"/>
  <c r="E81" i="12"/>
  <c r="I81" i="12" s="1"/>
  <c r="H81" i="12" s="1"/>
  <c r="E80" i="12"/>
  <c r="I80" i="12" s="1"/>
  <c r="H80" i="12" s="1"/>
  <c r="E79" i="12"/>
  <c r="I79" i="12" s="1"/>
  <c r="H79" i="12" s="1"/>
  <c r="E78" i="12"/>
  <c r="I78" i="12" s="1"/>
  <c r="H78" i="12" s="1"/>
  <c r="E77" i="12"/>
  <c r="I77" i="12" s="1"/>
  <c r="H77" i="12" s="1"/>
  <c r="E76" i="12"/>
  <c r="I76" i="12" s="1"/>
  <c r="H76" i="12" s="1"/>
  <c r="E75" i="12"/>
  <c r="I75" i="12" s="1"/>
  <c r="H75" i="12" s="1"/>
  <c r="E74" i="12"/>
  <c r="I74" i="12" s="1"/>
  <c r="H74" i="12" s="1"/>
  <c r="E73" i="12"/>
  <c r="I73" i="12" s="1"/>
  <c r="H73" i="12" s="1"/>
  <c r="E72" i="12"/>
  <c r="I72" i="12" s="1"/>
  <c r="H72" i="12" s="1"/>
  <c r="E71" i="12"/>
  <c r="I71" i="12" s="1"/>
  <c r="H71" i="12" s="1"/>
  <c r="E70" i="12"/>
  <c r="I70" i="12" s="1"/>
  <c r="H70" i="12" s="1"/>
  <c r="E69" i="12"/>
  <c r="I69" i="12" s="1"/>
  <c r="H69" i="12" s="1"/>
  <c r="E68" i="12"/>
  <c r="I68" i="12" s="1"/>
  <c r="H68" i="12" s="1"/>
  <c r="E356" i="12"/>
  <c r="I356" i="12" s="1"/>
  <c r="H356" i="12" s="1"/>
  <c r="E355" i="12"/>
  <c r="I355" i="12" s="1"/>
  <c r="H355" i="12" s="1"/>
  <c r="E353" i="12"/>
  <c r="I353" i="12" s="1"/>
  <c r="H353" i="12" s="1"/>
  <c r="E352" i="12"/>
  <c r="I352" i="12" s="1"/>
  <c r="H352" i="12" s="1"/>
  <c r="E350" i="12"/>
  <c r="I350" i="12" s="1"/>
  <c r="H350" i="12" s="1"/>
  <c r="I324" i="12"/>
  <c r="H324" i="12" s="1"/>
  <c r="I323" i="12"/>
  <c r="H323" i="12" s="1"/>
  <c r="E311" i="12"/>
  <c r="I311" i="12" s="1"/>
  <c r="H311" i="12" s="1"/>
  <c r="E310" i="12"/>
  <c r="I310" i="12" s="1"/>
  <c r="H310" i="12" s="1"/>
  <c r="E309" i="12"/>
  <c r="I309" i="12" s="1"/>
  <c r="H309" i="12" s="1"/>
  <c r="E308" i="12"/>
  <c r="I308" i="12" s="1"/>
  <c r="H308" i="12" s="1"/>
  <c r="E307" i="12"/>
  <c r="I307" i="12" s="1"/>
  <c r="H307" i="12" s="1"/>
  <c r="E322" i="12"/>
  <c r="I322" i="12" s="1"/>
  <c r="H322" i="12" s="1"/>
  <c r="E320" i="12"/>
  <c r="I320" i="12" s="1"/>
  <c r="H320" i="12" s="1"/>
  <c r="E319" i="12"/>
  <c r="I319" i="12" s="1"/>
  <c r="H319" i="12" s="1"/>
  <c r="E318" i="12"/>
  <c r="I318" i="12" s="1"/>
  <c r="H318" i="12" s="1"/>
  <c r="E317" i="12"/>
  <c r="I317" i="12" s="1"/>
  <c r="H317" i="12" s="1"/>
  <c r="E316" i="12"/>
  <c r="I316" i="12" s="1"/>
  <c r="H316" i="12" s="1"/>
  <c r="E315" i="12"/>
  <c r="I315" i="12" s="1"/>
  <c r="H315" i="12" s="1"/>
  <c r="I306" i="12"/>
  <c r="H306" i="12" s="1"/>
  <c r="I305" i="12"/>
  <c r="H305" i="12" s="1"/>
  <c r="I304" i="12"/>
  <c r="H304" i="12" s="1"/>
  <c r="I303" i="12"/>
  <c r="H303" i="12" s="1"/>
  <c r="E273" i="12"/>
  <c r="I273" i="12" s="1"/>
  <c r="H273" i="12" s="1"/>
  <c r="I242" i="12"/>
  <c r="H242" i="12" s="1"/>
  <c r="I240" i="12"/>
  <c r="H240" i="12" s="1"/>
  <c r="I228" i="12"/>
  <c r="H228" i="12" s="1"/>
  <c r="I218" i="12"/>
  <c r="H218" i="12" s="1"/>
  <c r="I215" i="12"/>
  <c r="H215" i="12" s="1"/>
  <c r="I214" i="12"/>
  <c r="H214" i="12" s="1"/>
  <c r="I212" i="12"/>
  <c r="H212" i="12" s="1"/>
  <c r="I210" i="12"/>
  <c r="H210" i="12" s="1"/>
  <c r="I206" i="12"/>
  <c r="H206" i="12" s="1"/>
  <c r="I204" i="12"/>
  <c r="H204" i="12" s="1"/>
  <c r="E270" i="12"/>
  <c r="I270" i="12" s="1"/>
  <c r="H270" i="12" s="1"/>
  <c r="E269" i="12"/>
  <c r="I269" i="12" s="1"/>
  <c r="H269" i="12" s="1"/>
  <c r="I261" i="12"/>
  <c r="H261" i="12" s="1"/>
  <c r="I260" i="12"/>
  <c r="H260" i="12" s="1"/>
  <c r="I259" i="12"/>
  <c r="H259" i="12" s="1"/>
  <c r="I258" i="12"/>
  <c r="H258" i="12" s="1"/>
  <c r="I257" i="12"/>
  <c r="H257" i="12" s="1"/>
  <c r="I256" i="12"/>
  <c r="H256" i="12" s="1"/>
  <c r="I255" i="12"/>
  <c r="H255" i="12" s="1"/>
  <c r="I254" i="12"/>
  <c r="H254" i="12" s="1"/>
  <c r="I253" i="12"/>
  <c r="H253" i="12" s="1"/>
  <c r="I252" i="12"/>
  <c r="H252" i="12" s="1"/>
  <c r="I251" i="12"/>
  <c r="H251" i="12" s="1"/>
  <c r="I250" i="12"/>
  <c r="H250" i="12" s="1"/>
  <c r="I249" i="12"/>
  <c r="H249" i="12" s="1"/>
  <c r="E248" i="12"/>
  <c r="I248" i="12" s="1"/>
  <c r="H248" i="12" s="1"/>
  <c r="E247" i="12"/>
  <c r="I247" i="12" s="1"/>
  <c r="H247" i="12" s="1"/>
  <c r="I246" i="12"/>
  <c r="H246" i="12" s="1"/>
  <c r="I243" i="12"/>
  <c r="H243" i="12" s="1"/>
  <c r="I241" i="12"/>
  <c r="H241" i="12" s="1"/>
  <c r="I239" i="12"/>
  <c r="H239" i="12" s="1"/>
  <c r="I235" i="12"/>
  <c r="H235" i="12" s="1"/>
  <c r="I234" i="12"/>
  <c r="H234" i="12" s="1"/>
  <c r="I232" i="12"/>
  <c r="H232" i="12" s="1"/>
  <c r="I231" i="12"/>
  <c r="H231" i="12" s="1"/>
  <c r="I230" i="12"/>
  <c r="H230" i="12" s="1"/>
  <c r="I227" i="12"/>
  <c r="H227" i="12" s="1"/>
  <c r="I226" i="12"/>
  <c r="H226" i="12" s="1"/>
  <c r="E225" i="12"/>
  <c r="I225" i="12" s="1"/>
  <c r="H225" i="12" s="1"/>
  <c r="E224" i="12"/>
  <c r="I224" i="12" s="1"/>
  <c r="H224" i="12" s="1"/>
  <c r="E221" i="12"/>
  <c r="I221" i="12" s="1"/>
  <c r="H221" i="12" s="1"/>
  <c r="I220" i="12"/>
  <c r="H220" i="12" s="1"/>
  <c r="I219" i="12"/>
  <c r="H219" i="12" s="1"/>
  <c r="I217" i="12"/>
  <c r="H217" i="12" s="1"/>
  <c r="I216" i="12"/>
  <c r="H216" i="12" s="1"/>
  <c r="I213" i="12"/>
  <c r="H213" i="12" s="1"/>
  <c r="I211" i="12"/>
  <c r="H211" i="12" s="1"/>
  <c r="I209" i="12"/>
  <c r="H209" i="12" s="1"/>
  <c r="I208" i="12"/>
  <c r="H208" i="12" s="1"/>
  <c r="I207" i="12"/>
  <c r="H207" i="12" s="1"/>
  <c r="I205" i="12"/>
  <c r="H205" i="12" s="1"/>
  <c r="E198" i="12"/>
  <c r="I198" i="12" s="1"/>
  <c r="H198" i="12" s="1"/>
  <c r="I23" i="12" l="1"/>
  <c r="H23" i="12" s="1"/>
  <c r="E167" i="12" l="1"/>
  <c r="I167" i="12" s="1"/>
  <c r="H167" i="12" s="1"/>
  <c r="E169" i="12"/>
  <c r="I169" i="12" s="1"/>
  <c r="H169" i="12" s="1"/>
  <c r="E170" i="12"/>
  <c r="I170" i="12" s="1"/>
  <c r="H170" i="12" s="1"/>
  <c r="E171" i="12"/>
  <c r="I171" i="12" s="1"/>
  <c r="H171" i="12" s="1"/>
  <c r="I24" i="12" l="1"/>
  <c r="H24" i="12" s="1"/>
  <c r="I22" i="12"/>
  <c r="H22" i="12" s="1"/>
  <c r="I20" i="12"/>
  <c r="H20" i="12" s="1"/>
  <c r="I19" i="12"/>
  <c r="H19" i="12" s="1"/>
  <c r="I18" i="12"/>
  <c r="H18" i="12" s="1"/>
  <c r="I17" i="12"/>
  <c r="H17" i="12" s="1"/>
  <c r="I16" i="12"/>
  <c r="H16" i="12" s="1"/>
  <c r="I15" i="12"/>
  <c r="H15" i="12" s="1"/>
  <c r="E147" i="12" l="1"/>
  <c r="I147" i="12" s="1"/>
  <c r="H147" i="12" s="1"/>
  <c r="E146" i="12"/>
  <c r="I146" i="12" s="1"/>
  <c r="H146" i="12" s="1"/>
  <c r="E145" i="12"/>
  <c r="I145" i="12" s="1"/>
  <c r="H145" i="12" s="1"/>
  <c r="E144" i="12"/>
  <c r="I144" i="12" s="1"/>
  <c r="H144" i="12" s="1"/>
  <c r="E11" i="12" l="1"/>
  <c r="I11" i="12" s="1"/>
  <c r="H11" i="12" s="1"/>
  <c r="E10" i="12"/>
  <c r="I10" i="12" s="1"/>
  <c r="H10" i="12" s="1"/>
  <c r="E336" i="12" l="1"/>
  <c r="I336" i="12" s="1"/>
  <c r="H336" i="12" s="1"/>
  <c r="I51" i="12"/>
  <c r="H51" i="12" s="1"/>
  <c r="I138" i="12" l="1"/>
  <c r="H138" i="12" s="1"/>
  <c r="I137" i="12"/>
  <c r="H137" i="12" s="1"/>
  <c r="E378" i="12"/>
  <c r="I378" i="12" s="1"/>
  <c r="H378" i="12" s="1"/>
  <c r="I391" i="12"/>
  <c r="H391" i="12" s="1"/>
  <c r="E197" i="12" l="1"/>
  <c r="I197" i="12" s="1"/>
  <c r="H197" i="12" s="1"/>
  <c r="E196" i="12"/>
  <c r="I196" i="12" s="1"/>
  <c r="H196" i="12" s="1"/>
  <c r="E195" i="12"/>
  <c r="I195" i="12" s="1"/>
  <c r="H195" i="12" s="1"/>
  <c r="E194" i="12"/>
  <c r="I194" i="12" s="1"/>
  <c r="H194" i="12" s="1"/>
  <c r="I193" i="12"/>
  <c r="H193" i="12" s="1"/>
  <c r="I192" i="12"/>
  <c r="H192" i="12" s="1"/>
  <c r="I191" i="12"/>
  <c r="H191" i="12" s="1"/>
  <c r="I190" i="12"/>
  <c r="H190" i="12" s="1"/>
  <c r="I187" i="12"/>
  <c r="H187" i="12" s="1"/>
  <c r="I186" i="12"/>
  <c r="H186" i="12" s="1"/>
  <c r="I185" i="12"/>
  <c r="H185" i="12" s="1"/>
  <c r="I184" i="12"/>
  <c r="H184" i="12" s="1"/>
  <c r="I183" i="12"/>
  <c r="H183" i="12" s="1"/>
  <c r="I182" i="12"/>
  <c r="H182" i="12" s="1"/>
  <c r="I175" i="12"/>
  <c r="H175" i="12" s="1"/>
  <c r="I174" i="12"/>
  <c r="H174" i="12" s="1"/>
  <c r="E61" i="12" l="1"/>
  <c r="I61" i="12" s="1"/>
  <c r="H61" i="12" s="1"/>
  <c r="E62" i="12"/>
  <c r="I62" i="12" s="1"/>
  <c r="H62" i="12" s="1"/>
  <c r="E298" i="12"/>
  <c r="I298" i="12" s="1"/>
  <c r="H298" i="12" s="1"/>
  <c r="E422" i="12"/>
  <c r="I422" i="12" s="1"/>
  <c r="H422" i="12" s="1"/>
  <c r="E421" i="12"/>
  <c r="I421" i="12" s="1"/>
  <c r="H421" i="12" s="1"/>
  <c r="E420" i="12"/>
  <c r="I420" i="12" s="1"/>
  <c r="H420" i="12" s="1"/>
  <c r="E419" i="12"/>
  <c r="I419" i="12" s="1"/>
  <c r="H419" i="12" s="1"/>
  <c r="E418" i="12"/>
  <c r="I418" i="12" s="1"/>
  <c r="H418" i="12" s="1"/>
  <c r="E417" i="12"/>
  <c r="I417" i="12" s="1"/>
  <c r="H417" i="12" s="1"/>
  <c r="E416" i="12"/>
  <c r="I416" i="12" s="1"/>
  <c r="H416" i="12" s="1"/>
  <c r="E415" i="12"/>
  <c r="I415" i="12" s="1"/>
  <c r="H415" i="12" s="1"/>
  <c r="E414" i="12"/>
  <c r="I414" i="12" s="1"/>
  <c r="H414" i="12" s="1"/>
  <c r="E413" i="12"/>
  <c r="I413" i="12" s="1"/>
  <c r="H413" i="12" s="1"/>
  <c r="E412" i="12"/>
  <c r="I412" i="12" s="1"/>
  <c r="H412" i="12" s="1"/>
  <c r="E403" i="12"/>
  <c r="I403" i="12" s="1"/>
  <c r="H403" i="12" s="1"/>
  <c r="E402" i="12"/>
  <c r="I402" i="12" s="1"/>
  <c r="H402" i="12" s="1"/>
  <c r="E401" i="12"/>
  <c r="I401" i="12" s="1"/>
  <c r="H401" i="12" s="1"/>
  <c r="E400" i="12"/>
  <c r="I400" i="12" s="1"/>
  <c r="H400" i="12" s="1"/>
  <c r="E399" i="12"/>
  <c r="I399" i="12" s="1"/>
  <c r="H399" i="12" s="1"/>
  <c r="E398" i="12"/>
  <c r="I398" i="12" s="1"/>
  <c r="H398" i="12" s="1"/>
  <c r="E407" i="12"/>
  <c r="I407" i="12" s="1"/>
  <c r="H407" i="12" s="1"/>
  <c r="E406" i="12"/>
  <c r="I406" i="12" s="1"/>
  <c r="H406" i="12" s="1"/>
  <c r="E405" i="12"/>
  <c r="I405" i="12" s="1"/>
  <c r="H405" i="12" s="1"/>
  <c r="E404" i="12"/>
  <c r="I404" i="12" s="1"/>
  <c r="H404" i="12" s="1"/>
  <c r="E390" i="12"/>
  <c r="I390" i="12" s="1"/>
  <c r="H390" i="12" s="1"/>
  <c r="E389" i="12"/>
  <c r="I389" i="12" s="1"/>
  <c r="H389" i="12" s="1"/>
  <c r="I388" i="12"/>
  <c r="H388" i="12" s="1"/>
  <c r="E387" i="12"/>
  <c r="I387" i="12" s="1"/>
  <c r="H387" i="12" s="1"/>
  <c r="E386" i="12"/>
  <c r="I386" i="12" s="1"/>
  <c r="H386" i="12" s="1"/>
  <c r="I385" i="12"/>
  <c r="H385" i="12" s="1"/>
  <c r="E384" i="12"/>
  <c r="I384" i="12" s="1"/>
  <c r="H384" i="12" s="1"/>
  <c r="E383" i="12"/>
  <c r="I383" i="12" s="1"/>
  <c r="H383" i="12" s="1"/>
  <c r="E33" i="12"/>
  <c r="I33" i="12" s="1"/>
  <c r="H33" i="12" s="1"/>
  <c r="E6" i="12"/>
  <c r="I6" i="12" s="1"/>
  <c r="H6" i="12" s="1"/>
  <c r="E178" i="12"/>
  <c r="I178" i="12" s="1"/>
  <c r="H178" i="12" s="1"/>
  <c r="E177" i="12"/>
  <c r="I177" i="12" s="1"/>
  <c r="H177" i="12" s="1"/>
  <c r="E282" i="12"/>
  <c r="I282" i="12" s="1"/>
  <c r="H282" i="12" s="1"/>
  <c r="E281" i="12"/>
  <c r="I281" i="12" s="1"/>
  <c r="H281" i="12" s="1"/>
  <c r="E280" i="12"/>
  <c r="I280" i="12" s="1"/>
  <c r="H280" i="12" s="1"/>
  <c r="E279" i="12"/>
  <c r="I279" i="12" s="1"/>
  <c r="H279" i="12" s="1"/>
  <c r="E278" i="12"/>
  <c r="I278" i="12" s="1"/>
  <c r="H278" i="12" s="1"/>
  <c r="E301" i="12" l="1"/>
  <c r="I301" i="12" s="1"/>
  <c r="H301" i="12" s="1"/>
  <c r="E300" i="12"/>
  <c r="I300" i="12" s="1"/>
  <c r="H300" i="12" s="1"/>
  <c r="E299" i="12"/>
  <c r="I299" i="12" s="1"/>
  <c r="H299" i="12" s="1"/>
  <c r="E297" i="12"/>
  <c r="I297" i="12" s="1"/>
  <c r="H297" i="12" s="1"/>
  <c r="E296" i="12"/>
  <c r="I296" i="12" s="1"/>
  <c r="H296" i="12" s="1"/>
  <c r="E295" i="12"/>
  <c r="I295" i="12" s="1"/>
  <c r="H295" i="12" s="1"/>
  <c r="E294" i="12"/>
  <c r="I294" i="12" s="1"/>
  <c r="H294" i="12" s="1"/>
  <c r="E293" i="12"/>
  <c r="I293" i="12" s="1"/>
  <c r="H293" i="12" s="1"/>
  <c r="E292" i="12"/>
  <c r="I292" i="12" s="1"/>
  <c r="H292" i="12" s="1"/>
  <c r="E291" i="12"/>
  <c r="I291" i="12" s="1"/>
  <c r="H291" i="12" s="1"/>
  <c r="E290" i="12"/>
  <c r="I290" i="12" s="1"/>
  <c r="H290" i="12" s="1"/>
  <c r="E289" i="12"/>
  <c r="I289" i="12" s="1"/>
  <c r="H289" i="12" s="1"/>
  <c r="E288" i="12"/>
  <c r="I288" i="12" s="1"/>
  <c r="H288" i="12" s="1"/>
  <c r="E287" i="12"/>
  <c r="I287" i="12" s="1"/>
  <c r="H287" i="12" s="1"/>
  <c r="E54" i="12"/>
  <c r="I54" i="12" s="1"/>
  <c r="H54" i="12" s="1"/>
  <c r="I52" i="12"/>
  <c r="H52" i="12" s="1"/>
  <c r="E411" i="12" l="1"/>
  <c r="I411" i="12" s="1"/>
  <c r="H411" i="12" s="1"/>
  <c r="E410" i="12"/>
  <c r="I410" i="12" s="1"/>
  <c r="H410" i="12" s="1"/>
  <c r="E409" i="12"/>
  <c r="I409" i="12" s="1"/>
  <c r="H409" i="12" s="1"/>
  <c r="E132" i="12"/>
  <c r="I132" i="12" s="1"/>
  <c r="H132" i="12" s="1"/>
  <c r="E131" i="12"/>
  <c r="I131" i="12" s="1"/>
  <c r="H131" i="12" s="1"/>
  <c r="E130" i="12"/>
  <c r="I130" i="12" s="1"/>
  <c r="H130" i="12" s="1"/>
  <c r="E129" i="12"/>
  <c r="I129" i="12" s="1"/>
  <c r="H129" i="12" s="1"/>
  <c r="E128" i="12"/>
  <c r="I128" i="12" s="1"/>
  <c r="H128" i="12" s="1"/>
  <c r="E127" i="12"/>
  <c r="I127" i="12" s="1"/>
  <c r="H127" i="12" s="1"/>
  <c r="E126" i="12"/>
  <c r="I126" i="12" s="1"/>
  <c r="H126" i="12" s="1"/>
  <c r="E125" i="12"/>
  <c r="I125" i="12" s="1"/>
  <c r="H125" i="12" s="1"/>
  <c r="E124" i="12"/>
  <c r="I124" i="12" s="1"/>
  <c r="H124" i="12" s="1"/>
  <c r="E396" i="12" l="1"/>
  <c r="I396" i="12" s="1"/>
  <c r="H396" i="12" s="1"/>
  <c r="E395" i="12"/>
  <c r="I395" i="12" s="1"/>
  <c r="H395" i="12" s="1"/>
  <c r="E394" i="12"/>
  <c r="I394" i="12" s="1"/>
  <c r="H394" i="12" s="1"/>
  <c r="E393" i="12"/>
  <c r="I393" i="12" s="1"/>
  <c r="H393" i="12" s="1"/>
  <c r="E376" i="12"/>
  <c r="I376" i="12" s="1"/>
  <c r="H376" i="12" s="1"/>
  <c r="E375" i="12"/>
  <c r="I375" i="12" s="1"/>
  <c r="H375" i="12" s="1"/>
  <c r="E374" i="12"/>
  <c r="I374" i="12" s="1"/>
  <c r="H374" i="12" s="1"/>
  <c r="E373" i="12"/>
  <c r="I373" i="12" s="1"/>
  <c r="H373" i="12" s="1"/>
  <c r="E372" i="12"/>
  <c r="I372" i="12" s="1"/>
  <c r="H372" i="12" s="1"/>
  <c r="E339" i="12"/>
  <c r="I339" i="12" s="1"/>
  <c r="H339" i="12" s="1"/>
  <c r="E338" i="12"/>
  <c r="I338" i="12" s="1"/>
  <c r="H338" i="12" s="1"/>
  <c r="E172" i="12"/>
  <c r="I172" i="12" s="1"/>
  <c r="H172" i="12" s="1"/>
  <c r="E168" i="12"/>
  <c r="I168" i="12" s="1"/>
  <c r="H168" i="12" s="1"/>
  <c r="E151" i="12"/>
  <c r="I151" i="12" s="1"/>
  <c r="H151" i="12" s="1"/>
  <c r="E150" i="12"/>
  <c r="I150" i="12" s="1"/>
  <c r="H150" i="12" s="1"/>
  <c r="E149" i="12"/>
  <c r="I149" i="12" s="1"/>
  <c r="H149" i="12" s="1"/>
  <c r="E148" i="12"/>
  <c r="I148" i="12" s="1"/>
  <c r="H148" i="12" s="1"/>
  <c r="I136" i="12"/>
  <c r="H136" i="12" s="1"/>
  <c r="I135" i="12"/>
  <c r="H135" i="12" s="1"/>
  <c r="E45" i="12"/>
  <c r="I45" i="12" s="1"/>
  <c r="H45" i="12" s="1"/>
  <c r="E44" i="12"/>
  <c r="I44" i="12" s="1"/>
  <c r="H44" i="12" s="1"/>
  <c r="E43" i="12"/>
  <c r="I43" i="12" s="1"/>
  <c r="H43" i="12" s="1"/>
  <c r="E49" i="12" l="1"/>
  <c r="I49" i="12" s="1"/>
  <c r="H49" i="12" s="1"/>
  <c r="E40" i="12"/>
  <c r="I40" i="12" s="1"/>
  <c r="H40" i="12" s="1"/>
  <c r="E39" i="12"/>
  <c r="I39" i="12" s="1"/>
  <c r="H39" i="12" s="1"/>
  <c r="E38" i="12"/>
  <c r="I38" i="12" s="1"/>
  <c r="H38" i="12" s="1"/>
  <c r="E4" i="12" l="1"/>
  <c r="I4" i="12" s="1"/>
  <c r="H4" i="12" s="1"/>
  <c r="E346" i="12"/>
  <c r="I346" i="12" s="1"/>
  <c r="H346" i="12" s="1"/>
  <c r="I344" i="12"/>
  <c r="H344" i="12" s="1"/>
  <c r="E377" i="12"/>
  <c r="I377" i="12" s="1"/>
  <c r="H377" i="12" s="1"/>
  <c r="E285" i="12" l="1"/>
  <c r="I285" i="12" s="1"/>
  <c r="H285" i="12" s="1"/>
  <c r="E368" i="12" l="1"/>
  <c r="I368" i="12" s="1"/>
  <c r="H368" i="12" s="1"/>
  <c r="E367" i="12"/>
  <c r="I367" i="12" s="1"/>
  <c r="H367" i="12" s="1"/>
  <c r="E366" i="12"/>
  <c r="I366" i="12" s="1"/>
  <c r="H366" i="12" s="1"/>
  <c r="I365" i="12"/>
  <c r="H365" i="12" s="1"/>
  <c r="I333" i="12" l="1"/>
  <c r="H333" i="12" s="1"/>
  <c r="E41" i="12" l="1"/>
  <c r="I41" i="12" s="1"/>
  <c r="H41" i="12" s="1"/>
  <c r="E341" i="12" l="1"/>
  <c r="I341" i="12" s="1"/>
  <c r="H341" i="12" s="1"/>
  <c r="E340" i="12"/>
  <c r="I340" i="12" s="1"/>
  <c r="H340" i="12" s="1"/>
  <c r="E347" i="12"/>
  <c r="I347" i="12" s="1"/>
  <c r="H347" i="12" s="1"/>
  <c r="E345" i="12"/>
  <c r="I345" i="12" s="1"/>
  <c r="H345" i="12" s="1"/>
  <c r="E343" i="12"/>
  <c r="I343" i="12" s="1"/>
  <c r="H343" i="12" s="1"/>
  <c r="E342" i="12"/>
  <c r="I342" i="12" s="1"/>
  <c r="H342" i="12" s="1"/>
  <c r="E59" i="12" l="1"/>
  <c r="I59" i="12" s="1"/>
  <c r="H59" i="12" s="1"/>
  <c r="E60" i="12"/>
  <c r="I60" i="12" s="1"/>
  <c r="H60" i="12" s="1"/>
  <c r="E48" i="12" l="1"/>
  <c r="I48" i="12" s="1"/>
  <c r="H48" i="12" s="1"/>
  <c r="E50" i="12"/>
  <c r="I50" i="12" s="1"/>
  <c r="H50" i="12" s="1"/>
  <c r="E283" i="12" l="1"/>
  <c r="I283" i="12" s="1"/>
  <c r="H283" i="12" s="1"/>
  <c r="E284" i="12"/>
  <c r="I284" i="12" s="1"/>
  <c r="H284" i="12" s="1"/>
  <c r="E155" i="12" l="1"/>
  <c r="I155" i="12" s="1"/>
  <c r="H155" i="12" s="1"/>
  <c r="E154" i="12"/>
  <c r="I154" i="12" s="1"/>
  <c r="H154" i="12" s="1"/>
  <c r="E153" i="12"/>
  <c r="I153" i="12" s="1"/>
  <c r="H153" i="12" s="1"/>
  <c r="E152" i="12"/>
  <c r="I152" i="12" s="1"/>
  <c r="H152" i="12" s="1"/>
  <c r="E65" i="12"/>
  <c r="I65" i="12" s="1"/>
  <c r="H65" i="12" s="1"/>
  <c r="E63" i="12"/>
  <c r="I63" i="12" s="1"/>
  <c r="H63" i="12" s="1"/>
  <c r="E58" i="12"/>
  <c r="I58" i="12" s="1"/>
  <c r="H58" i="12" s="1"/>
  <c r="E56" i="12"/>
  <c r="I56" i="12" s="1"/>
  <c r="H56" i="12" s="1"/>
  <c r="I328" i="12" l="1"/>
  <c r="H328" i="12" s="1"/>
  <c r="I329" i="12"/>
  <c r="H329" i="12" s="1"/>
  <c r="I330" i="12"/>
  <c r="H330" i="12" s="1"/>
  <c r="I331" i="12"/>
  <c r="H331" i="12" s="1"/>
  <c r="I327" i="12"/>
  <c r="H327" i="12" s="1"/>
  <c r="I199" i="12"/>
  <c r="H199" i="12" s="1"/>
  <c r="I200" i="12"/>
  <c r="H200" i="12" s="1"/>
  <c r="I201" i="12"/>
  <c r="H201" i="12" s="1"/>
  <c r="I202" i="12"/>
  <c r="H202" i="12" s="1"/>
  <c r="E179" i="12"/>
  <c r="I179" i="12" s="1"/>
  <c r="H179" i="12" s="1"/>
  <c r="E180" i="12"/>
  <c r="I180" i="12" s="1"/>
  <c r="H180" i="12" s="1"/>
  <c r="I139" i="12"/>
  <c r="H139" i="12" s="1"/>
</calcChain>
</file>

<file path=xl/sharedStrings.xml><?xml version="1.0" encoding="utf-8"?>
<sst xmlns="http://schemas.openxmlformats.org/spreadsheetml/2006/main" count="589" uniqueCount="589">
  <si>
    <t>ABC kapocskulcs (110,75,52) temper</t>
  </si>
  <si>
    <t>ABC kapocskulcs (110,75,52) DIN</t>
  </si>
  <si>
    <t>Tömlőfolt bilincs C-52</t>
  </si>
  <si>
    <t>Tömlőfolt bilincs B-75</t>
  </si>
  <si>
    <t>Osztó, szelepkerekes B/CBC</t>
  </si>
  <si>
    <t>Gyűjtő A/BB</t>
  </si>
  <si>
    <t>Állványcső</t>
  </si>
  <si>
    <t>Tömlőkötöző kézi egység</t>
  </si>
  <si>
    <t>Tömlőkötöző alapgép</t>
  </si>
  <si>
    <t>Üvegbetörő/biztonsági­öv vágó</t>
  </si>
  <si>
    <t xml:space="preserve">Üvegvágó fűrész </t>
  </si>
  <si>
    <t>F-104</t>
  </si>
  <si>
    <t>FO-615</t>
  </si>
  <si>
    <t>FO-617</t>
  </si>
  <si>
    <t>FO-619</t>
  </si>
  <si>
    <t>VÉDŐSISAKOK</t>
  </si>
  <si>
    <t>VÉDŐKESZTYŰK</t>
  </si>
  <si>
    <t>VÉDŐCSIZMÁK</t>
  </si>
  <si>
    <t>MÁSZÓÖV</t>
  </si>
  <si>
    <t>TÖMLŐK</t>
  </si>
  <si>
    <t>HABKÉPZŐ ANYAGOK</t>
  </si>
  <si>
    <t>KÉZI OLTÓESZKÖZÖK</t>
  </si>
  <si>
    <t>HŐKAMERÁK</t>
  </si>
  <si>
    <t>KÉZISZERSZÁMOK</t>
  </si>
  <si>
    <t>MŰSZAKI MENTÉS ESZKÖZEI</t>
  </si>
  <si>
    <t>KÖTELEK</t>
  </si>
  <si>
    <t>LÉTRÁK</t>
  </si>
  <si>
    <t>ÉGÉSI ZSELÉK, KÖTSZEREK</t>
  </si>
  <si>
    <t>BJ 50</t>
  </si>
  <si>
    <t>Burn-Jel 50 ml, EU flakonos</t>
  </si>
  <si>
    <t>BJ 120</t>
  </si>
  <si>
    <t>Burn-Jel 120 ml, EU flakonos</t>
  </si>
  <si>
    <t>BJ 240</t>
  </si>
  <si>
    <t>Burn-Jel 240 ml, EU flakonos, pumpás</t>
  </si>
  <si>
    <t>BK-SM-WJE</t>
  </si>
  <si>
    <t>CK-SM-WJE</t>
  </si>
  <si>
    <t>ÁRAMFEJLESZTŐK</t>
  </si>
  <si>
    <t>SZELLŐZTETŐ VENTILÁTOROK, KÖNNYŰHAB GENERÁTOROK</t>
  </si>
  <si>
    <t>VÍZ- ÉS ZAGYSZIVATTYÚK</t>
  </si>
  <si>
    <t>BÚVÁRSZIVATTYÚK</t>
  </si>
  <si>
    <t>91440025L</t>
  </si>
  <si>
    <t>91440060L</t>
  </si>
  <si>
    <t>Paratech Biel Tool</t>
  </si>
  <si>
    <t>Paratech Hooligan Tool, 762 mm</t>
  </si>
  <si>
    <t>Izolációs mentőtakaró</t>
  </si>
  <si>
    <t>Vízpajzs, C-52</t>
  </si>
  <si>
    <t>Vízpajzs, B-75</t>
  </si>
  <si>
    <t>Kupakkapocs, C-52</t>
  </si>
  <si>
    <t>Kupakkapocs, B-75</t>
  </si>
  <si>
    <t>Csonkkapocs, C, 2"</t>
  </si>
  <si>
    <t>Csonkkapocs, B, 3"</t>
  </si>
  <si>
    <t>Tömítőgyűrű, C-52</t>
  </si>
  <si>
    <t>Tömítőgyűrű, B-75</t>
  </si>
  <si>
    <t>Tömítőgyűrű, A-110</t>
  </si>
  <si>
    <t>Szűrőkosár, A-110</t>
  </si>
  <si>
    <t>Védőkosár szűrőkosárhoz, A-110</t>
  </si>
  <si>
    <t>CIKKSZÁM</t>
  </si>
  <si>
    <t>MEGNEVEZÉS</t>
  </si>
  <si>
    <t>Melles csizma</t>
  </si>
  <si>
    <t>Áttétkapocs BC PN 16</t>
  </si>
  <si>
    <t>Áttétkapocs AB PN 16</t>
  </si>
  <si>
    <t>100010250</t>
  </si>
  <si>
    <t>Gyűjtő B/CC</t>
  </si>
  <si>
    <t>301010088</t>
  </si>
  <si>
    <t>301010089</t>
  </si>
  <si>
    <t>Puttonyfecskendő, 10 l, alaktartó tömlővel</t>
  </si>
  <si>
    <t>Puttonyfecskendő, 10 l, D-25 lapostömlővel</t>
  </si>
  <si>
    <t>Kordonszalag felirat nélkül, 500 méter</t>
  </si>
  <si>
    <t>VÉDŐKÁMZSÁK</t>
  </si>
  <si>
    <t>75-413</t>
  </si>
  <si>
    <t>VÉDŐRUHÁK</t>
  </si>
  <si>
    <t>SUGÁRCSÖVEK</t>
  </si>
  <si>
    <t>SZERELVÉNYEK</t>
  </si>
  <si>
    <t>BC kapocskulcs (75-65-52) DIN</t>
  </si>
  <si>
    <t>BC kapocskulcs (75-65-52) temper</t>
  </si>
  <si>
    <t>Nyomótömlőkapocs C-52 PN 16</t>
  </si>
  <si>
    <t>Nyomótömlőkapocs B-75 PN 16</t>
  </si>
  <si>
    <t>100010762</t>
  </si>
  <si>
    <t>Osztó, szelepkerekes C/DD</t>
  </si>
  <si>
    <t>900010263</t>
  </si>
  <si>
    <t>3F-101+1F-105</t>
  </si>
  <si>
    <t>LÁMPÁK</t>
  </si>
  <si>
    <t>MO10013733</t>
  </si>
  <si>
    <t>75-321</t>
  </si>
  <si>
    <t>75-326</t>
  </si>
  <si>
    <t>75-328</t>
  </si>
  <si>
    <t>PRIME 3,0 m teleszkópos létra</t>
  </si>
  <si>
    <t>COMBI 2,3 m teleszkópos létra</t>
  </si>
  <si>
    <t>COMBI 3,0 m teleszkópos létra</t>
  </si>
  <si>
    <t>4F-101</t>
  </si>
  <si>
    <t>4F-101+1F-103</t>
  </si>
  <si>
    <t>1FE-105+3FE-106+1FE-107</t>
  </si>
  <si>
    <t>Tömlőtároló rekesz 3db C-52 tömlőhöz</t>
  </si>
  <si>
    <t>Tömlőtároló rekesz 2db B-75 tömlőhöz</t>
  </si>
  <si>
    <t>Kupakkapocs, D-25</t>
  </si>
  <si>
    <t>Kupakkapocs, A-110</t>
  </si>
  <si>
    <t>Csonkkapocs, D, 1"</t>
  </si>
  <si>
    <t>Csonkkapocs, A, 4"</t>
  </si>
  <si>
    <t>Mélyszívó B/C, DIN 14422</t>
  </si>
  <si>
    <t>100010281</t>
  </si>
  <si>
    <t>100010276</t>
  </si>
  <si>
    <t>Szűrőkosár, C-52</t>
  </si>
  <si>
    <t>Szűrőkosár, B-75</t>
  </si>
  <si>
    <t>006151.1839</t>
  </si>
  <si>
    <t>CHIEMSEE A elektromos zagyszivattyú</t>
  </si>
  <si>
    <t>CHIEMSEE B elektromos zagyszivattyú</t>
  </si>
  <si>
    <t>AQUATIX professzionális vízfelszívó</t>
  </si>
  <si>
    <t>Hero FPS professzionális vízfelszívó</t>
  </si>
  <si>
    <t>BVB0101-AAA0E</t>
  </si>
  <si>
    <t>Fa tömítőkészlet, 12 részes</t>
  </si>
  <si>
    <t>Fa tömítőkészlet, 20 részes</t>
  </si>
  <si>
    <t>Faék tömítőkészlet, 10 részes</t>
  </si>
  <si>
    <t>Faék tömítőkészlet, 20 részes</t>
  </si>
  <si>
    <t>Tömítőpaszta</t>
  </si>
  <si>
    <t>VÍZFELSZÍVÓK</t>
  </si>
  <si>
    <t>ÚSZÓSZIVATTYÚK</t>
  </si>
  <si>
    <t>Tűzcsapkulcs föld feletti tűzcsaphoz</t>
  </si>
  <si>
    <t>Tűzcsapkulcs föld alatti tűzcsaphoz</t>
  </si>
  <si>
    <t>Légzsákleszorító készlet: vezető oldali (szgk., kis tgk.)</t>
  </si>
  <si>
    <t>Légzsákleszorító készlet: vezető oldali (szgk., kis tgk., tgk.)</t>
  </si>
  <si>
    <t>ESCHBACH PANTHER tűzoltó tömlő, E-38, 20 m</t>
  </si>
  <si>
    <t>ESCHBACH PANTHER tűzoltó tömlő, A-110, 20 m</t>
  </si>
  <si>
    <t>ESCHBACH PANTHER tápláló tömlő, B-75, 10 m</t>
  </si>
  <si>
    <t>Kézi hangosbeszélő</t>
  </si>
  <si>
    <t>Nyomótömlőkapocs A-110 PN 16</t>
  </si>
  <si>
    <t>Áttétkapocs CD PN 16</t>
  </si>
  <si>
    <t>Pótállványcső</t>
  </si>
  <si>
    <t>93520025L</t>
  </si>
  <si>
    <t>93520060L</t>
  </si>
  <si>
    <t>93521000L</t>
  </si>
  <si>
    <t>91440220L</t>
  </si>
  <si>
    <t>91441000L</t>
  </si>
  <si>
    <t>PRIME 3,5 m teleszkópos létra támlábakkal</t>
  </si>
  <si>
    <t>75-320S</t>
  </si>
  <si>
    <t>Lapát-szikracsapó</t>
  </si>
  <si>
    <t>Versenysugárcső C52 piros/kék kapocs nélkül</t>
  </si>
  <si>
    <t>F-103</t>
  </si>
  <si>
    <t>Kedvezmények:</t>
  </si>
  <si>
    <t>mennyiségi kedvezményért kérje egyedi ajánlatunkat</t>
  </si>
  <si>
    <t xml:space="preserve">Teljesítés ideje: </t>
  </si>
  <si>
    <t>visszaigazolás szerint</t>
  </si>
  <si>
    <t xml:space="preserve">Teljesítés helye: </t>
  </si>
  <si>
    <t>telephelyünk (1037 Budapest, Csillaghegyi út 13.)</t>
  </si>
  <si>
    <t>Futárszolgálat:</t>
  </si>
  <si>
    <t>igény esetén, felár ellenében</t>
  </si>
  <si>
    <t xml:space="preserve">Fizetési mód: </t>
  </si>
  <si>
    <t>megállapodás szerint</t>
  </si>
  <si>
    <t>Érvényes:</t>
  </si>
  <si>
    <t>Összecsukható terelőkúp, részben fényvisszaverő és villogó, 40 cm</t>
  </si>
  <si>
    <t>Összecsukható terelőkúp, részben fényvisszaverő és villogó, 45 cm</t>
  </si>
  <si>
    <t>Összecsukható terelőkúp, részben fényvisszaverő és villogó, 60 cm</t>
  </si>
  <si>
    <t>Összecsukható terelőkúp, részben fényvisszaverő és villogó, 70 cm</t>
  </si>
  <si>
    <t>Összecsukható terelőkúp, teljesen fényvisszaverő és villogó, 70 cm</t>
  </si>
  <si>
    <t>PRO összecsukható terelőkúp, részben fényvisszaverő és villogó, 50 cm</t>
  </si>
  <si>
    <t>PRO összecsukható terelőkúp, részben fényvisszaverő és villogó, 75 cm</t>
  </si>
  <si>
    <t>PVC terelőkúp, részben fényvisszaverő, 50 cm</t>
  </si>
  <si>
    <t>PVC terelőkúp, részben fényvisszaverő, 75 cm</t>
  </si>
  <si>
    <t>Nehezített terelőkúp, részben fényvisszaverő, 50 cm</t>
  </si>
  <si>
    <t>Nehezített terelőkúp, részben fényvisszaverő, 75 cm</t>
  </si>
  <si>
    <t>Forgalomirányító tárcsa, LED-es, piros/zöld</t>
  </si>
  <si>
    <t>Csatornafedél kiemelő</t>
  </si>
  <si>
    <t>Mcleod gereblye Nupla nyéllel</t>
  </si>
  <si>
    <t>Fejsze Nupla nyéllel</t>
  </si>
  <si>
    <t>Ásólapát bükkfa nyéllel</t>
  </si>
  <si>
    <t>Tájékoztató:</t>
  </si>
  <si>
    <t>Szikracsapó fej</t>
  </si>
  <si>
    <t>Fa nyél szikracsapóhoz</t>
  </si>
  <si>
    <t>Dunlop gumicsizma, S5</t>
  </si>
  <si>
    <t>Holttesttakaró fólia, fekete</t>
  </si>
  <si>
    <t>Speciális hullazsák, fehér</t>
  </si>
  <si>
    <t>RESQME üvegbetörő/biztonsági­öv vágó</t>
  </si>
  <si>
    <t>93520200L</t>
  </si>
  <si>
    <t>az árlista tájékoztató jellegű, nem minősül árajánlatnak és az árváltozás jogát fenntartjuk</t>
  </si>
  <si>
    <t>Alto kötélzsák, 15 l</t>
  </si>
  <si>
    <t>PO30</t>
  </si>
  <si>
    <t>PO50</t>
  </si>
  <si>
    <t>Kordonszalag "TŰZOLTÓSÁG" felirattal, 100 m</t>
  </si>
  <si>
    <t>Kordonszalag "KATASZTRÓFAVÉDELEM" felirattal, 100 m</t>
  </si>
  <si>
    <t>HE03-KO</t>
  </si>
  <si>
    <t>HE03-KV</t>
  </si>
  <si>
    <t>Tömlőkészlet AQUATIX vízfelszívóhoz, 3 m</t>
  </si>
  <si>
    <t>Tömlőkészlet AQUATIX vízfelszívóhoz, 5 m</t>
  </si>
  <si>
    <t>Tömlőkészlet MINI-AQUATIX vízfelszívóhoz, 3 m</t>
  </si>
  <si>
    <t>Tömlőkészlet MINI-AQUATIX vízfelszívóhoz, 5 m</t>
  </si>
  <si>
    <t>Tömlőkészlet MINI-CHIEMSEE C, 3 m</t>
  </si>
  <si>
    <t>Tömlőkészlet MINI-CHIEMSEE C, 5 m</t>
  </si>
  <si>
    <t>Xtra gerinchordágy, szíjjal és fejrögzítővel</t>
  </si>
  <si>
    <t>BaXstrap gerinchordágy</t>
  </si>
  <si>
    <t>Speedblocks fejrögzítő indulócsomag</t>
  </si>
  <si>
    <t>ST00598A</t>
  </si>
  <si>
    <t>Hordtáska BaXstrap gerinchordágyhoz</t>
  </si>
  <si>
    <t>Dugólétra összekötő tag, ÖNORM</t>
  </si>
  <si>
    <t>Póttag, ÖNORM</t>
  </si>
  <si>
    <t>Négyrészes dugólétra készlet, ÖNORM (4xF-101)</t>
  </si>
  <si>
    <t>Négyrészes dugólétra készlet, ÖNORM (3xF-101+1xF-105)</t>
  </si>
  <si>
    <t>Ötrészes dugólétra készlet, ÖNORM (4xF-101+1xF-103)</t>
  </si>
  <si>
    <t>Mentőkötél, 50 m, MSZ 9945</t>
  </si>
  <si>
    <t>Mentőkötél, 30 m, EN 1891, Iridium kötél, Large TG karabiner</t>
  </si>
  <si>
    <t>Mentőkötél, 50 m, EN 1891, Iridium kötél, Large TG karabiner</t>
  </si>
  <si>
    <t>vv 477/GX</t>
  </si>
  <si>
    <t>vv 471</t>
  </si>
  <si>
    <t>vv 426</t>
  </si>
  <si>
    <t>vv 427</t>
  </si>
  <si>
    <t>KISMOTORFECSKENDŐK</t>
  </si>
  <si>
    <t>vv 223-BS</t>
  </si>
  <si>
    <t>vv 280-BS</t>
  </si>
  <si>
    <t>vv 228</t>
  </si>
  <si>
    <t>vv 287</t>
  </si>
  <si>
    <t>vv 262</t>
  </si>
  <si>
    <t>vv 496</t>
  </si>
  <si>
    <t>vv 497</t>
  </si>
  <si>
    <t>vv 220</t>
  </si>
  <si>
    <t>vv 269</t>
  </si>
  <si>
    <t>vv 216</t>
  </si>
  <si>
    <t>vv 215</t>
  </si>
  <si>
    <t>vv 267-S</t>
  </si>
  <si>
    <t>vv 278-S</t>
  </si>
  <si>
    <t>vv 266-S</t>
  </si>
  <si>
    <t>vv 483</t>
  </si>
  <si>
    <t>vv 485</t>
  </si>
  <si>
    <t>vv 282</t>
  </si>
  <si>
    <t>vv 285</t>
  </si>
  <si>
    <t>vv 482</t>
  </si>
  <si>
    <t>Cipőkrém 2,5 kg</t>
  </si>
  <si>
    <t>KW-500 sugárcső, C kapoccsal</t>
  </si>
  <si>
    <t>E-oltólándzsa készlet 1.1</t>
  </si>
  <si>
    <t>Irányítói megkülönböztető mellény, piros</t>
  </si>
  <si>
    <t>Csapszegvágó, 600 mm, d: 8 mm</t>
  </si>
  <si>
    <t>Csapszegvágó, 900 mm, d: 12 mm</t>
  </si>
  <si>
    <t>1564420-FF-C</t>
  </si>
  <si>
    <t>vft prémium háti puttonyfecskendő, 20 l</t>
  </si>
  <si>
    <t>1564420-FF-P</t>
  </si>
  <si>
    <t>Paratech Hooligan Tool, 914 mm</t>
  </si>
  <si>
    <t>vv 478</t>
  </si>
  <si>
    <t>vv 479</t>
  </si>
  <si>
    <t>457081s</t>
  </si>
  <si>
    <t>800100-PRF</t>
  </si>
  <si>
    <t>Feszítővas, 900 mm</t>
  </si>
  <si>
    <t>vv340</t>
  </si>
  <si>
    <t>Csáklya, kompozit nyéllel, 2,5 méter</t>
  </si>
  <si>
    <t>vv341</t>
  </si>
  <si>
    <t>Csáklya, kompozit nyéllel, 3 méter</t>
  </si>
  <si>
    <t>vv320</t>
  </si>
  <si>
    <t>vv321</t>
  </si>
  <si>
    <t>Légzsákleszorító készlet: utas oldali</t>
  </si>
  <si>
    <t>VÍZKÖDDEL OLTÓK</t>
  </si>
  <si>
    <t>110320.E30</t>
  </si>
  <si>
    <t>110320.E40</t>
  </si>
  <si>
    <t>110320.E60</t>
  </si>
  <si>
    <t>vv 476</t>
  </si>
  <si>
    <t>Habfeltét PH-VP450 ventilátorhoz</t>
  </si>
  <si>
    <t>803841.1839</t>
  </si>
  <si>
    <t>803851.1839</t>
  </si>
  <si>
    <t>FLORIAN PRO tűzoltó védőcsizma, OKF rendszeresített</t>
  </si>
  <si>
    <t>FIRE FLASH 2.0 tűzoltó védőcsizma, OKF rendszeresített</t>
  </si>
  <si>
    <t>FIRE-FIGTHER CLASSIC tűzoltó védőkesztyű, sötétkék, OKF rendszeresített</t>
  </si>
  <si>
    <t>FIRE-FIGTHER PREMIUM tűzoltó védőkesztyű, sötétkék, OKF rendszeresített</t>
  </si>
  <si>
    <t>Összecsukható terelőkúp, teljesen fényvisszaverő és villogó, 60 cm</t>
  </si>
  <si>
    <t>PRO összecsukható terelőkúp, teljesen fényvisszaverő és villogó, 50 cm</t>
  </si>
  <si>
    <t>PRO összecsukható terelőkúp, teljesen fényvisszaverő és villogó, 75 cm</t>
  </si>
  <si>
    <t>HAIX talpbetét magas lábfejhez</t>
  </si>
  <si>
    <t>EFR010</t>
  </si>
  <si>
    <t>Egysoros nyomtatott kabátfelirat, betűméret: 8 cm, betűszín: ezüst fényvisszaverő 3M Scotchlite™ anyagból</t>
  </si>
  <si>
    <t>EFR011</t>
  </si>
  <si>
    <t>Kétsoros nyomtatott kabátfelirat, betűméret: 4 cm, betűszín: ezüst fényvisszaverő 3M Scotchlite™ anyagból</t>
  </si>
  <si>
    <t>Csatornafedél kiemelő, 470 mm</t>
  </si>
  <si>
    <t>Kábeldob 230 V, 16 A, 50 m</t>
  </si>
  <si>
    <t>Kábeldob 230 V/400 V, 16 A, 50 m</t>
  </si>
  <si>
    <t>ESCHBACH PANTHER SIGNAL magasnyomású tűzoltó tömlő, H-38, 20 m</t>
  </si>
  <si>
    <t>Csáklya 2,5 m-es fa nyéllel</t>
  </si>
  <si>
    <t>Survivor X, elemes lámpa, töltő nélkül, ATEX-es</t>
  </si>
  <si>
    <t>Survivor X, akkus lámpa, töltő nélkül, ATEX-es</t>
  </si>
  <si>
    <t>Survivor X, 12/230 V, AC gyorstöltővel, ATEX-es</t>
  </si>
  <si>
    <t>BVB0107-AAA0A</t>
  </si>
  <si>
    <t>12100X141</t>
  </si>
  <si>
    <t>Vasvilla fa nyéllel</t>
  </si>
  <si>
    <t>HYD1001</t>
  </si>
  <si>
    <t>HYD2000</t>
  </si>
  <si>
    <t>HYDZ001</t>
  </si>
  <si>
    <t>HYDZ002</t>
  </si>
  <si>
    <t>HYDZ004</t>
  </si>
  <si>
    <t>HYDZ005</t>
  </si>
  <si>
    <t>HYDZ006</t>
  </si>
  <si>
    <t>HYDZ007</t>
  </si>
  <si>
    <t>Tömlőkészlet MINI-CHIEMSEE B, 3 m</t>
  </si>
  <si>
    <t>Tömlőkészlet MINI-CHIEMSEE B, 5 m</t>
  </si>
  <si>
    <t>F-120</t>
  </si>
  <si>
    <t>KW-225 magasnyomású sugárcső, 38-as kapoccsal</t>
  </si>
  <si>
    <t>vv204</t>
  </si>
  <si>
    <t>Csáklya alumínium</t>
  </si>
  <si>
    <t>ESCHBACH PANTHER SIGNAL magasnyomású tűzoltó tömlő, H-38, 15 m</t>
  </si>
  <si>
    <t>Sthamex F-15, 3%, 200 l, OKF rendszeresített, fluormentes</t>
  </si>
  <si>
    <t>Sthamex F-15, 3%, 1000 l, OKF rendszeresített, fluormentes</t>
  </si>
  <si>
    <t>Sthamex-class A, 1%, 25 l, OKF rendszeresített, fluormentes</t>
  </si>
  <si>
    <t>Sthamex-class A, 1%, 60 l, OKF rendszeresített, fluormentes</t>
  </si>
  <si>
    <t>Sthamex-class A,1%, 200 l, OKF rendszeresített, fluormentes</t>
  </si>
  <si>
    <t>Sthamex-class A, 1%, 1000 l, OKF rendszeresített, fluormentes</t>
  </si>
  <si>
    <t>Gyakorlóhab F-0, 3%, 6% 25 l, fluormentes</t>
  </si>
  <si>
    <t>Gyakorlóhab F-0, 3%, 60 l, fluormentes</t>
  </si>
  <si>
    <t>Gyakorlóhab F-0, 3%, 200 l, fluormentes</t>
  </si>
  <si>
    <t>Gyakorlóhab F-0, 3%, 1000 l, fluormentes</t>
  </si>
  <si>
    <t>93460025L</t>
  </si>
  <si>
    <t>93460060L</t>
  </si>
  <si>
    <t>93460220L</t>
  </si>
  <si>
    <t>93461000L</t>
  </si>
  <si>
    <t>DVD3004-14T1A</t>
  </si>
  <si>
    <t>DVD3004-40T3A</t>
  </si>
  <si>
    <t>DVD3002-40T0A</t>
  </si>
  <si>
    <t>Mentőállvány</t>
  </si>
  <si>
    <t>FE-130</t>
  </si>
  <si>
    <t>HORDOZHATÓ TŰZOLTÓ SZIVATTYÚK</t>
  </si>
  <si>
    <t>TX9012</t>
  </si>
  <si>
    <t>814222.1839</t>
  </si>
  <si>
    <t>814232.1839</t>
  </si>
  <si>
    <t>002111.3050</t>
  </si>
  <si>
    <t>BRISTOLHOOD1</t>
  </si>
  <si>
    <t>BRISTOLHOOD2</t>
  </si>
  <si>
    <t xml:space="preserve">Nyomáshatároló-levezető szerelvény </t>
  </si>
  <si>
    <t>HA01</t>
  </si>
  <si>
    <t>Kapacs nyéllel</t>
  </si>
  <si>
    <t>Emergency Plug H1 biztonsági csatlakozó</t>
  </si>
  <si>
    <t>Szívótömlőkapocs D-25 PN 16</t>
  </si>
  <si>
    <t>Szívótömlőkapocs 38 PN 40</t>
  </si>
  <si>
    <t>Szívótömlőkapocs C-52 PN 16</t>
  </si>
  <si>
    <t>Szívótömlőkapocs B-75 PN 16</t>
  </si>
  <si>
    <t>Szívótömlőkapocs A-110 PN 16</t>
  </si>
  <si>
    <t>NORMÁL- ÉS MAGASNYOMÁSÚ OLTÓRENDSZEREK</t>
  </si>
  <si>
    <t>110313.E</t>
  </si>
  <si>
    <t>Fa tömlőhíd, típus: B</t>
  </si>
  <si>
    <t>Gumi tömlőhíd, típus: B</t>
  </si>
  <si>
    <t>Gumi tömlőhíd, típus: A</t>
  </si>
  <si>
    <t>EA25N_US5</t>
  </si>
  <si>
    <t>TEA25K_US5</t>
  </si>
  <si>
    <t>BRUTTÓ ÖSSZÁR</t>
  </si>
  <si>
    <t>ÁFA</t>
  </si>
  <si>
    <t>NETTÓ ÖSSZÁR</t>
  </si>
  <si>
    <t>MOBIL VÍZÁGYÚ</t>
  </si>
  <si>
    <t>KW 1200 vízágyú, 600-900-1200 fejjel, B-75 kapoccsal, talppal</t>
  </si>
  <si>
    <t>KW 1200 vízágyú, 600-900-1200 fejjel, B-75 kapoccsal, talppal, tetőrögzítővel</t>
  </si>
  <si>
    <t>Tűzoltó táska</t>
  </si>
  <si>
    <t>Economy I mentőkés</t>
  </si>
  <si>
    <t>Economy II mentőkés</t>
  </si>
  <si>
    <t>Univerzális késtartó tok</t>
  </si>
  <si>
    <t>GO30</t>
  </si>
  <si>
    <t>GO50</t>
  </si>
  <si>
    <t>DVD124V-BH4B2</t>
  </si>
  <si>
    <t>DVD125V-BH4B2</t>
  </si>
  <si>
    <t>DVD126V-BH4B2</t>
  </si>
  <si>
    <t>Dönges Basic mentőkés, Fire Fighter</t>
  </si>
  <si>
    <t>Dönges Basic mentőkés, Rescue</t>
  </si>
  <si>
    <t>Dönges Basic mentőkés, Tactical</t>
  </si>
  <si>
    <t>Középhab sugárcső, M4, C-52 kapoccsal, 400 I/perc, EN 16712-3</t>
  </si>
  <si>
    <t>Középhab sugárcső, M2, C kapoccsal, 200 l/perc</t>
  </si>
  <si>
    <t>Nehézhab sugárcső, S2, C kapoccsal, 200 l/perc</t>
  </si>
  <si>
    <t>Nehézhab sugárcső, S4, C-52 kapoccsal, 400 I/perc, EN 16712-3</t>
  </si>
  <si>
    <t>EPH1</t>
  </si>
  <si>
    <t>Toboga kosárhordágy övvel és lábtámasszal, nem szétszedhető</t>
  </si>
  <si>
    <t>Toboga kosárhordágy övvel és lábtámasszal, szétszedhető</t>
  </si>
  <si>
    <t>16100-005</t>
  </si>
  <si>
    <t>Emelő szíjazat kosárhordágyhoz</t>
  </si>
  <si>
    <t>Pulaski fejsze fa nyéllel</t>
  </si>
  <si>
    <t>PH-VRVN</t>
  </si>
  <si>
    <t>Mentőfelszerelés készlet hevederrel és gépjármű tartóval</t>
  </si>
  <si>
    <t>GOTÖM</t>
  </si>
  <si>
    <t>GOSZEL</t>
  </si>
  <si>
    <t>GOSUG</t>
  </si>
  <si>
    <t>Baxstrap-hez szíj két részes műanyag csattal (1db)</t>
  </si>
  <si>
    <t>Stifneck Select állítható nyakrögzítő, felnőtt</t>
  </si>
  <si>
    <t>DVD124V-BH3B1</t>
  </si>
  <si>
    <t>DVD125V-BH3B1</t>
  </si>
  <si>
    <t>DVD126V-BH3B1</t>
  </si>
  <si>
    <t>VALLFIREST normálnyomású oltórendszer, B&amp;S XR10, 400 l-es tartállyal, 80 m tömlődobbal, max. 16 bar</t>
  </si>
  <si>
    <t>VALLFIREST normálnyomású oltórendszer, B&amp;S XR10, 500 l-es tartállyal, 80 m tömlődobbal, max. 16 bar</t>
  </si>
  <si>
    <t>VALLFIREST normálnyomású oltórendszer, B&amp;S XR10, 600 l-es tartállyal, 80 m tömlődobbal, max. 16 bar</t>
  </si>
  <si>
    <t>VALLFIREST magasnyomású oltórendszer, B&amp;S XR13,5, 400 l-es tartállyal, 80 m tömlődobbal, max. 25 bar</t>
  </si>
  <si>
    <t>VALLFIREST magasnyomású oltórendszer, B&amp;S XR13,5, 500 l-es tartállyal, 80 m tömlődobbal, max. 25 bar</t>
  </si>
  <si>
    <t>VALLFIREST magasnyomású oltórendszer, B&amp;S XR13,5, 600 l-es tartállyal, 80 m tömlődobbal, max. 25 bar</t>
  </si>
  <si>
    <t>WATERJET ultramagasnyomású oltórendszer, elektromos indítás nélkül, 30 m-es tömlődob</t>
  </si>
  <si>
    <t>WATERJET ultramagasnyomású oltórendszer, elektromos indítással, 30 m-es tömlődob</t>
  </si>
  <si>
    <t>WATERJET ultramagasnyomású oltórendszer, elektromos indítással, 40 m-es tömlődob</t>
  </si>
  <si>
    <t>WATERJET ultramagasnyomású oltórendszer, elektromos indítással, 60 m-es tömlődob</t>
  </si>
  <si>
    <t>POWERJET BASIC ultramagasnyomású oltórendszer, elektromos indítás nélkül, 30 m-es tömlődob</t>
  </si>
  <si>
    <t>POWERJET BASIC ultramagasnyomású oltórendszer, elektromos indítással, 30 m-es tömlődob</t>
  </si>
  <si>
    <t>Szívótömlő, A-110, gumi, 2000 mm</t>
  </si>
  <si>
    <t>Szívótömlő, A-110, gumi, 2500 mm</t>
  </si>
  <si>
    <t>Szívótömlő, C-52, PVC, 2500 mm</t>
  </si>
  <si>
    <t>Szívótömlő, C-52, PVC,6000 mm</t>
  </si>
  <si>
    <t>Szívótömlő, B-75, PVC, 1600 mm</t>
  </si>
  <si>
    <t>Szívótömlő, B-75, PVC, 2000 mm</t>
  </si>
  <si>
    <t>Szívótömlő, B-75, PVC, 2500 mm</t>
  </si>
  <si>
    <t>Szívótömlő, B-75, PVC, 6000 mm</t>
  </si>
  <si>
    <t>Szívótömlő, A-110, PVC, 1600 mm</t>
  </si>
  <si>
    <t>Szívótömlő, A-110, PVC, 2000 mm</t>
  </si>
  <si>
    <t>Szívótömlő, A-110, PVC, 2500 mm</t>
  </si>
  <si>
    <t>Ajtónyitó szerszámkészlet alu tárolóládában (DIN 14800-12:2004)</t>
  </si>
  <si>
    <t>DZ1000light</t>
  </si>
  <si>
    <t>DZ1000 light vízmotoros habbekeverő 0,1%, 1%</t>
  </si>
  <si>
    <t>DZ1000</t>
  </si>
  <si>
    <t>DZ1000 vízmotoros habbekeverő 0,3%, 1%, 3%</t>
  </si>
  <si>
    <t>MOBIL HABBEKEVERŐK</t>
  </si>
  <si>
    <t>84410025L</t>
  </si>
  <si>
    <t>84410060L</t>
  </si>
  <si>
    <t>84411000L</t>
  </si>
  <si>
    <t>84410220L</t>
  </si>
  <si>
    <t>IC-FBF</t>
  </si>
  <si>
    <t>IC-FBP</t>
  </si>
  <si>
    <t>vaPUREx AR 3/3 F-5 #8343 - 25 l, OKF rendszeresítés alatt, fluormentes</t>
  </si>
  <si>
    <t>vaPUREx AR 3/3 F-5 #8343 - 60 l, OKF rendszeresítés alatt, fluormentes</t>
  </si>
  <si>
    <t>vaPUREx AR 3/3 F-5 #8343 - 200 l, OKF rendszeresítés alatt, fluormentes</t>
  </si>
  <si>
    <t>vaPUREx AR 3/3 F-5 #8343 - 1000 l, OKF rendszeresítés alatt, fluormentes</t>
  </si>
  <si>
    <t>Fire bird multifunkciós mentőbalta, szín: fluoreszkáló bevonattal</t>
  </si>
  <si>
    <t>Fire bird multifunkciós mentőbalta, szín: piros</t>
  </si>
  <si>
    <t>TERMÉKKÉP</t>
  </si>
  <si>
    <t>FIRE COMPACT tűzoltó védősisak, szín: piros, víztiszta arcvédővel, meta-aramid nyakvédővel (további színekben is elérhető)</t>
  </si>
  <si>
    <t>FIRE 05 PRO tűzoltó védősisak, szín: sárgászöld, víztiszta arcvédővel, meta-aramid nyakvédővel (további színekben is elérhető)</t>
  </si>
  <si>
    <t>PAB LED integrált sisaklámpa FIRE 05 és FIRE 05 PRO sisakhoz</t>
  </si>
  <si>
    <t>FIRE 05 tűzoltó védősisak, szín: sárgászöld, víztiszta arcvédővel, meta-aramid nyakvédővel, OKF rendszeresítés alatt (további színekben is elérhető)</t>
  </si>
  <si>
    <t>MSA Bristol Ergotech Action FUTURA tűzoltó védőkabát, EN 469:2020, OKF rendszeresített</t>
  </si>
  <si>
    <t>MSA Bristol Ergotech Action FUTURA tűzoltó védőnadrág, EN 469:2020, OKF rendszeresített</t>
  </si>
  <si>
    <t>MSA Bristol PBI Gold tűzoltó védőkámzsa, OKF rendszeresített</t>
  </si>
  <si>
    <t>MSA Bristol Para-Aramid tűzoltó védőkámzsa, OKF rendszeresített</t>
  </si>
  <si>
    <t>ELTEN FIREFIGHTERS LEVEL 1 talpbetét magas lábfejhez</t>
  </si>
  <si>
    <t>ESCHBACH WILDCAT önnedvesítő tűzoltó tömlő, D-25, 20 m</t>
  </si>
  <si>
    <t>PUTTONYFECSKENDŐK</t>
  </si>
  <si>
    <t>BY25120000-DN2</t>
  </si>
  <si>
    <t>Szórható felitató granulátum - Absordan 20 kg, 1-3 mm</t>
  </si>
  <si>
    <t>Biztonsági villogólámpa, elemes, szín: sárga, kék</t>
  </si>
  <si>
    <t>6 db-os biztonsági villogólámpa készlet, szín: sárga, kék</t>
  </si>
  <si>
    <t>SyncFlare 6 db-os villogólámpa készlet, változtatható színek: sárga, kék, zöld</t>
  </si>
  <si>
    <t>Összecsukható kerékék</t>
  </si>
  <si>
    <t>Vulcan 180, 12/230 V, ATEX-es, fényerősség: 400 lumen</t>
  </si>
  <si>
    <t>Vulcan LED, 12/230 V, ATEX-es, fényerősség: 180 lumen</t>
  </si>
  <si>
    <t>Survivor Pivot lámpa (elemes), akku és töltő nélkül, koncertrált és szórt fény</t>
  </si>
  <si>
    <t>Survivor Pivot lámpa akkuval és 12/230V töltővel, koncertrált és szórt fény</t>
  </si>
  <si>
    <t>Survivor Pivot lámpa akkuval, töltő nélkül, koncertrált és szórt fény</t>
  </si>
  <si>
    <t>AFT 12/02 oltórendszer 2,0 l karbon kompozit palackkal</t>
  </si>
  <si>
    <t>AFT Trolley 50/02 literes CAFS oltó, 6 literes acélpalackkal</t>
  </si>
  <si>
    <t>AKKUMULÁTOROLTÓ ESZKÖZ</t>
  </si>
  <si>
    <t>BL7500 E-S/EBA, teljesítmény: 4,0 kVA / 7,5 kVA</t>
  </si>
  <si>
    <t>BL6000 E-S/HBA, teljesítmény: 5,0 kVA</t>
  </si>
  <si>
    <t>R7401 E-S/HEBA áramfejlesztő, berántó karral, teljesítmény: 1~: 6,45 kVA</t>
  </si>
  <si>
    <t>6400 ED-AA/HEBA áramfejlesztő, berántó karral, teljesítmény: 3~: 5,9 kVA, 1~: 5,0 kVA</t>
  </si>
  <si>
    <t>5401 ED-AA/HEBA PS áramfejlesztő, berántó karral, teljesítmény: 3~: 4,1 kVA, 1~: 3,8 kVA</t>
  </si>
  <si>
    <t>4400 ED-AA/HHBA PS áramfejlesztő, berántó karral, teljesítmény: 3~: 4,1 kVA, 1~: 3,8 kVA</t>
  </si>
  <si>
    <t>3001 áramfejlesztő, berántó karral, teljesítmény: 1~: 2,7 kVA</t>
  </si>
  <si>
    <t>2022 áramfejlesztő, berántó karral, teljesítmény: 1~: 1,8 kVA</t>
  </si>
  <si>
    <t>PAVLIS PH-Progress 2500 áramfejlesztő, teljesítmény: 2,5 kVA</t>
  </si>
  <si>
    <t>Venturi elvű habbekeverő Z2R light C/C, teljesítmény: 200 l/perc</t>
  </si>
  <si>
    <t>Venturi elvű habbekeverő Z4R light C/C, teljesítmény: 400 l/perc</t>
  </si>
  <si>
    <t>Felszívótömlő külső habbekeveréshez, hossz: 1,5 m</t>
  </si>
  <si>
    <t>Seek FirePRO 300 hőkamera, érzékelő felbontása: 320 x 240 pixel</t>
  </si>
  <si>
    <t>Seek FirePRO 200 hőkamera, érzékelő felbontása: 200 x 150 pixel</t>
  </si>
  <si>
    <t>DEVA RED FOX tűzoltó védőkabát, szín: sötétkék/piros</t>
  </si>
  <si>
    <t>DEVA RED FOX tűzoltó védőnadrág, szín: sötétkék, OKF rendszeresítés alatt</t>
  </si>
  <si>
    <t>DEVA PATRIOT tűzoltó védőnadrág, szín: sötétkék</t>
  </si>
  <si>
    <t>DEVA PATRIOT tűzoltó védőkabát, szín: sötétkék</t>
  </si>
  <si>
    <t>DEVA RESCUER THL műszaki mentő nadrág, szín: sötétkék</t>
  </si>
  <si>
    <t>DEVA RESCUER THL műszaki mentő kabát, szín: sötétkék</t>
  </si>
  <si>
    <t>DEVA BUSHFIRE erdőtűzoltó védőnadrág, szín: sötétkék</t>
  </si>
  <si>
    <t>DEVA BUSHFIRE erdőtűzoltó védőkabát, szín: sötétkék</t>
  </si>
  <si>
    <t>vv 521</t>
  </si>
  <si>
    <t>DVD3004-20T4A</t>
  </si>
  <si>
    <t>PAVLIS ForestGuard 6 hordozható tűzoltó szivattyú, teljesítmény: 243 l/perc</t>
  </si>
  <si>
    <t>VALLFIREST BH2-21 hordozható tűzoltó szivattyú, teljesítmény: 432 l/perc</t>
  </si>
  <si>
    <t>VALLFIREST BH4-23 hordozható tűzoltó szivattyú, teljesítmény: 432 l/perc</t>
  </si>
  <si>
    <t>VALLFIREST BP4 hordozható tűzoltó szivattyú, teljesítmény: 370 l/perc</t>
  </si>
  <si>
    <t>VALLFIREST BH1 hordozható tűzoltó szivattyú, teljesítmény: 260 l/perc</t>
  </si>
  <si>
    <t>PAVLIS PH-ALFA kismotorfecskendő, teljesítmény 6 bar-on: 864 l/perc</t>
  </si>
  <si>
    <t>PAVLIS PH-ALFA 2 kismotorfecskendő, teljesítmény 6 bar-on: 908 l/perc</t>
  </si>
  <si>
    <t>PAVLIS BETA kismotorfecskendő, teljesítmény 10 bar-on: 1020 l/perc</t>
  </si>
  <si>
    <t>vv 520</t>
  </si>
  <si>
    <t>WL 6000 LED  kárhely megvilágító lámpa, fényáram: kb. 6000 / 2400 / 1200 / 600 lumen</t>
  </si>
  <si>
    <t>AKKUMULÁTOROS KÁRHELY MEGVILÁGÍTÓ LÁMPÁK</t>
  </si>
  <si>
    <t>Solaris Maxi kárhely megvilágító lámpa 24 Ah, fényáram: 20.000 lm</t>
  </si>
  <si>
    <t>Seto Power LED kárhely megvilágító lámpa, fényáram: 4.000 lm</t>
  </si>
  <si>
    <t>CAR PRO X tűzoltó takaró, 6x8 m, OKF rendszeresített, többször használatos</t>
  </si>
  <si>
    <t>CAR PRO XL tűzoltó takaró, 7,5x10 m, többször használatos</t>
  </si>
  <si>
    <t>CAR tűzoltó takaró, 6x8 m, egyszer használatos</t>
  </si>
  <si>
    <t>CAR XL tűzoltó takaró, 7,5x10 m, egyszer használatos</t>
  </si>
  <si>
    <t>Mobil paraván, méret: 180 x 720 cm</t>
  </si>
  <si>
    <t>GXM1312100200-YP35</t>
  </si>
  <si>
    <t>GXM1312100200-JL35</t>
  </si>
  <si>
    <t>GXM1312100200-RE35</t>
  </si>
  <si>
    <t>MSA Gallet F1 XF tűzoltó bevetési sisak, szín: sárga, arany homlokdísszel, aramid nyakvédővel, OKF rendszeresített</t>
  </si>
  <si>
    <t>MSA Gallet F1 XF tűzoltó bevetési sisak, szín: utánvilágító, sárgászöld, arany homlokdísszel, aluminizált nyakvédővel, OKF rendszeresített</t>
  </si>
  <si>
    <t>MSA Gallet F1 XF tűzoltó bevetési sisak, szín: piros, arany homlokdísszel, aramid nyakvédővel, OKF rendszeresített</t>
  </si>
  <si>
    <t>Vallfirest Gorgui multifunkciós szerszám</t>
  </si>
  <si>
    <t>CVC0102-AAA1A</t>
  </si>
  <si>
    <t>NETTÓ EGYSÉGÁR</t>
  </si>
  <si>
    <t>BRUTTÓ EGYSÉGÁR</t>
  </si>
  <si>
    <t>HESZTIA TŰZOLTÓSÁGI ÁRLISTA 2025.04.17-től</t>
  </si>
  <si>
    <t>vízpermet fúvóka,  60 l/perc</t>
  </si>
  <si>
    <t>vízpermet gyűrű, 8 l/perc</t>
  </si>
  <si>
    <t>Tömlő QUICKEE és COMMANDO ventilátorhoz</t>
  </si>
  <si>
    <t>PAVLIS PH-VP BAT 450, 4 lapát, 1 akkumulátor, akkumulátoros ventilátor, légszállítás (AMCA 240 szerint tanúsítva): 12 903 m³/h</t>
  </si>
  <si>
    <t>PAVLIS PH-VP BAT 450, 3 lapát, 2 akkumulátor, akkumulátoros ventilátor, légszállítás (AMCA 240 szerint tanúsítva): 15 009 m³/h</t>
  </si>
  <si>
    <t>QUICKEE akkumulátoros ventilátor, légszállítás: 13 369 m3/h</t>
  </si>
  <si>
    <t>COMMANDO akkumulátoros ventilátor, légszállítás: 27 694 m3/h</t>
  </si>
  <si>
    <t>PH-VP600 benzinmotoros ventilátor, légszállítás: 23 200 m³/h</t>
  </si>
  <si>
    <t>PAVLIS PH-800 BS úszószivattyú</t>
  </si>
  <si>
    <t>PAVLIS PH-Cyklon 1 BS úszószivattyú</t>
  </si>
  <si>
    <t>PAVLIS PH-Cyklon 2/1500 úszószivattyú</t>
  </si>
  <si>
    <t>PAVLIS PH-Mamut 2400 úszószivattyú</t>
  </si>
  <si>
    <t>RÖSSLE KILO búvárszivattyú</t>
  </si>
  <si>
    <t>RÖSSLE TERA búvárszivattyú</t>
  </si>
  <si>
    <t>RÖSSLE C-ROSS búvárszivattyú</t>
  </si>
  <si>
    <t>RÖSSLE FLAT-ROSS búvárszivattyú</t>
  </si>
  <si>
    <t>SHG TEGERNSEE búvárszivattyú</t>
  </si>
  <si>
    <t>SHG TEGERNSEE TP 4/1 búvárszivattyú</t>
  </si>
  <si>
    <t>SHG Tömlőkészlet TEGERNSEE búvárszivattyúhoz, 3 m</t>
  </si>
  <si>
    <t>SHG Tömlőkészlet TEGERNSEE búvárszivattyúhoz, 5 m</t>
  </si>
  <si>
    <t>SHG MINI-CHIEMSEE B 1100 elektromos zagyszivattyú, max. térfogatáram (0 bar) 1120 liter/perc</t>
  </si>
  <si>
    <t>SHG MINI-CHIEMSEE B 1300 elektromos zagyszivattyú, max. térfogatáram (0 bar) 1300 liter/perc</t>
  </si>
  <si>
    <t>SHG MINI-CHIEMSEE B 1500 elektromos zagyszivattyú, max. térfogatáram (0 bar) 1500 liter/perc</t>
  </si>
  <si>
    <t>SHG MINI-CHIEMSEE B 1600 D elektromos zagyszivattyú, max. térfogatáram (0 bar) 1600 liter/perc</t>
  </si>
  <si>
    <t>SHG MINI-CHIEMSEE C 700 elektromos zagyszivattyú, max. térfogatáram (0 bar) 730 liter/perc</t>
  </si>
  <si>
    <t>PAVLIS PH-1000 zagyszivattyú, térfogatáram: 1060 l/min</t>
  </si>
  <si>
    <t>PAVLIS PH-2400 zagyszivattyú, térfogatáram: 2438 l/min</t>
  </si>
  <si>
    <t>RÖSSLE HYDRA-BOY vízfelszívó</t>
  </si>
  <si>
    <t>RÖSSLE HYDRA vízfelszívó</t>
  </si>
  <si>
    <t>SHG MINI-AQUATIX professzionális vízfelszívó</t>
  </si>
  <si>
    <t>Tömlőkészlet CHIEMSEE B zagyszivattyúhoz, 3 m</t>
  </si>
  <si>
    <t>Tömlőkészlet CHIEMSEE B zagyszivattyúhoz, 5 m</t>
  </si>
  <si>
    <t>Tömlőkészlet CHIEMSEE A zagyszivattyúhoz, 3 m</t>
  </si>
  <si>
    <t>Tömlőkészlet CHIEMSEE A zagyszivattyúhoz, 5 m</t>
  </si>
  <si>
    <t>1500 LED kézilámpa,  fényáram: 1500 lm</t>
  </si>
  <si>
    <t>SLE 15 EX LED kézilámpa készlet,  fényáram: 180 lm</t>
  </si>
  <si>
    <t>HL 10 EX kézilámpa (elemes) 0-ás zóna, fényáram: 110 lm</t>
  </si>
  <si>
    <t>HL 12 EX kézilámpa készlet, 1-es zóna, 230 V-os töltőadapter, fényáram: 200/55 lm</t>
  </si>
  <si>
    <t>HL 30 EX POWER kézilámpa készlet, 12/24 V-os töltőkábel szivargyújtó csatlakozó nélkül + 230 V-os töltőadapter, fényáram: 300/250/135 lm</t>
  </si>
  <si>
    <t>HL 35 EX HIGH POWER kézilámpa készlet, 12/24 V-os töltőkábel szivargyújtó csatlakozó nélkül + 230 V-os töltőadapter, fényáram: 300/135/400 lm</t>
  </si>
  <si>
    <t>DEVA RED FOX tűzoltó védőkabát, szín: sötétkék, OKF rendszeresítés alatt</t>
  </si>
  <si>
    <t>11000923gy</t>
  </si>
  <si>
    <t>819285200921gy</t>
  </si>
  <si>
    <t>870297244801gy</t>
  </si>
  <si>
    <r>
      <t xml:space="preserve">PH-Liquidator I mentőszerszám feszítő véggel, 915 mm </t>
    </r>
    <r>
      <rPr>
        <b/>
        <sz val="10"/>
        <color rgb="FF006699"/>
        <rFont val="Calibri"/>
        <family val="2"/>
        <charset val="238"/>
        <scheme val="minor"/>
      </rPr>
      <t>- Kiemelt ajánlat!</t>
    </r>
  </si>
  <si>
    <r>
      <t>PH-Liquidator II mentőszerszám lemezvágó véggel, 915 mm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  </t>
    </r>
  </si>
  <si>
    <r>
      <t xml:space="preserve">FIRE 05 tűzoltó védősisak, szín: sárgászöld, víztiszta arcvédővel, meta-aramid nyakvédővel, </t>
    </r>
    <r>
      <rPr>
        <u/>
        <sz val="10"/>
        <rFont val="Calibri"/>
        <family val="2"/>
        <charset val="238"/>
      </rPr>
      <t>ajándék integrált sisaklámpával</t>
    </r>
    <r>
      <rPr>
        <sz val="10"/>
        <color theme="4" tint="-0.249977111117893"/>
        <rFont val="Calibri"/>
        <family val="2"/>
        <charset val="238"/>
      </rPr>
      <t xml:space="preserve"> - </t>
    </r>
    <r>
      <rPr>
        <b/>
        <sz val="10"/>
        <color rgb="FF006699"/>
        <rFont val="Calibri"/>
        <family val="2"/>
        <charset val="238"/>
      </rPr>
      <t>KIEMELT AJÁNLAT!</t>
    </r>
  </si>
  <si>
    <r>
      <t>DEVA PATRIOT tűzoltó védőruha garnitúra</t>
    </r>
    <r>
      <rPr>
        <sz val="10"/>
        <color theme="4" tint="-0.249977111117893"/>
        <rFont val="Calibri"/>
        <family val="2"/>
        <charset val="238"/>
      </rPr>
      <t xml:space="preserve"> </t>
    </r>
    <r>
      <rPr>
        <b/>
        <sz val="10"/>
        <color theme="4" tint="-0.249977111117893"/>
        <rFont val="Calibri"/>
        <family val="2"/>
        <charset val="238"/>
      </rPr>
      <t>- KIEMELT AJÁNLAT!</t>
    </r>
  </si>
  <si>
    <r>
      <t xml:space="preserve">DEVA RED-FOX tűzoltó védőruha garnitúra, OKF rendszeresítés alatt </t>
    </r>
    <r>
      <rPr>
        <b/>
        <sz val="10"/>
        <color rgb="FF006699"/>
        <rFont val="Calibri"/>
        <family val="2"/>
        <charset val="238"/>
      </rPr>
      <t>- KIEMELT AJÁNLAT!</t>
    </r>
  </si>
  <si>
    <r>
      <t>FIRE WORKER tűzoltó kesztyű, fekete, OKF rendszeresítés alatt</t>
    </r>
    <r>
      <rPr>
        <b/>
        <sz val="10"/>
        <color theme="4" tint="-0.249977111117893"/>
        <rFont val="Calibri"/>
        <family val="2"/>
        <charset val="238"/>
        <scheme val="minor"/>
      </rPr>
      <t xml:space="preserve"> - KIEMELT AJÁNLAT!</t>
    </r>
  </si>
  <si>
    <r>
      <t>PROFEEL műszaki mentő kesztyű, OKF rendszeresített</t>
    </r>
    <r>
      <rPr>
        <sz val="10"/>
        <color theme="4" tint="-0.249977111117893"/>
        <rFont val="Calibri"/>
        <family val="2"/>
        <charset val="238"/>
        <scheme val="minor"/>
      </rPr>
      <t xml:space="preserve">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</si>
  <si>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>ELTEN CRUZ tűzoltó védőcsizma, OKF rendszeresített</t>
    </r>
    <r>
      <rPr>
        <b/>
        <sz val="10"/>
        <color theme="4" tint="-0.249977111117893"/>
        <rFont val="Calibri"/>
        <family val="2"/>
        <charset val="238"/>
        <scheme val="minor"/>
      </rPr>
      <t xml:space="preserve"> - KIEMELT AJÁNLAT!</t>
    </r>
  </si>
  <si>
    <r>
      <t>ELTEN CRAIG fűzős, cipzáros, vágásbiztos tűzoltó védőcsizma,  OKF rendszeresítés alatt</t>
    </r>
    <r>
      <rPr>
        <b/>
        <sz val="10"/>
        <color theme="4" tint="-0.249977111117893"/>
        <rFont val="Calibri"/>
        <family val="2"/>
        <charset val="238"/>
        <scheme val="minor"/>
      </rPr>
      <t xml:space="preserve"> - KIEMELT AJÁNLAT!</t>
    </r>
  </si>
  <si>
    <r>
      <t>HESZTIA tűzoltó mászóöv, OKF rendszeresített</t>
    </r>
    <r>
      <rPr>
        <sz val="10"/>
        <color theme="4" tint="-0.249977111117893"/>
        <rFont val="Calibri"/>
        <family val="2"/>
        <charset val="238"/>
        <scheme val="minor"/>
      </rPr>
      <t xml:space="preserve">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</si>
  <si>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KW-180 sugárcső, D kapoccsal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</si>
  <si>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KW-235 sugárcső, C kapoccsal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</si>
  <si>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KW-400 sugárcső, C kapoccsal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</si>
  <si>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>KW-180 magasnyomású sugárcső, 38-as kapoccsal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</si>
  <si>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>ESCHBACH PANTHER tűzoltó tömlő, D-25, 20 m</t>
    </r>
    <r>
      <rPr>
        <b/>
        <sz val="10"/>
        <color rgb="FF006699"/>
        <rFont val="Calibri"/>
        <family val="2"/>
        <charset val="238"/>
        <scheme val="minor"/>
      </rPr>
      <t xml:space="preserve">  - KIEMELT AJÁNLAT!</t>
    </r>
  </si>
  <si>
    <r>
      <t>ESCHBACH PANTHER tűzoltó tömlő, C-52, 20 m</t>
    </r>
    <r>
      <rPr>
        <b/>
        <sz val="10"/>
        <color rgb="FF006699"/>
        <rFont val="Calibri"/>
        <family val="2"/>
        <charset val="238"/>
        <scheme val="minor"/>
      </rPr>
      <t xml:space="preserve">  - KIEMELT AJÁNLAT!</t>
    </r>
  </si>
  <si>
    <r>
      <t>ESCHBACH PANTHER tűzoltó tömlő, B-75, 20 m</t>
    </r>
    <r>
      <rPr>
        <b/>
        <sz val="10"/>
        <color rgb="FF006699"/>
        <rFont val="Calibri"/>
        <family val="2"/>
        <charset val="238"/>
        <scheme val="minor"/>
      </rPr>
      <t xml:space="preserve">  - KIEMELT AJÁNLAT!</t>
    </r>
  </si>
  <si>
    <r>
      <t xml:space="preserve">Sthamex F-15, 3%, 25 l, OKF rendszeresített, fluormentes 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</si>
  <si>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 xml:space="preserve">Sthamex F-15, 3%, 60 l, OKF rendszeresített, fluormentes 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</si>
  <si>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 xml:space="preserve">PD 6 GX porral oltó készülék, oltásteljesítmények: 55A 233B C 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</si>
  <si>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>PD 12 GA porral oltó készülék, oltásteljesítmények: 55A 233B C</t>
    </r>
    <r>
      <rPr>
        <b/>
        <sz val="10"/>
        <color rgb="FF006699"/>
        <rFont val="Calibri"/>
        <family val="2"/>
        <charset val="238"/>
        <scheme val="minor"/>
      </rPr>
      <t xml:space="preserve">  - KIEMELT AJÁNLAT!</t>
    </r>
  </si>
  <si>
    <r>
      <t>SD 6 E fluormentes habbal oltó készülék, oltásteljesítmények: 21A 113B</t>
    </r>
    <r>
      <rPr>
        <b/>
        <sz val="10"/>
        <color rgb="FF006699"/>
        <rFont val="Calibri"/>
        <family val="2"/>
        <charset val="238"/>
      </rPr>
      <t xml:space="preserve"> - KIEMELT AJÁNLAT!</t>
    </r>
  </si>
  <si>
    <r>
      <t xml:space="preserve">SD 9 E fluormentes habbal oltó készülék, oltásteljesítmények: 27A 183B </t>
    </r>
    <r>
      <rPr>
        <b/>
        <sz val="10"/>
        <color rgb="FF006699"/>
        <rFont val="Calibri"/>
        <family val="2"/>
        <charset val="238"/>
      </rPr>
      <t xml:space="preserve"> - KIEMELT AJÁNLAT!</t>
    </r>
  </si>
  <si>
    <r>
      <t xml:space="preserve">WKL 6 vízzel oltó tűzoltó készülék lítiumion-akkumulátor tüzek oltására, oltásteljesítmények: 21A 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</si>
  <si>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 xml:space="preserve">WKL 9 vízzel oltó tűzoltó készülék lítiumion-akkumulátor tüzek oltására, oltásteljesítmények: 27A 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</si>
  <si>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>Bontóbalta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</si>
  <si>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>Kézibalta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</si>
  <si>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>Kézibaltatok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</si>
  <si>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r>
      <t>Bontóbaltatok</t>
    </r>
    <r>
      <rPr>
        <b/>
        <sz val="10"/>
        <color rgb="FF006699"/>
        <rFont val="Calibri"/>
        <family val="2"/>
        <charset val="238"/>
        <scheme val="minor"/>
      </rPr>
      <t xml:space="preserve"> - KIEMELT AJÁNLAT!</t>
    </r>
  </si>
  <si>
    <t>Hidraulikus gépkocsimozgató és emelő, max.12" (305 mm), 680 kg teherbírás/emelő</t>
  </si>
  <si>
    <r>
      <t xml:space="preserve">Tömlőtartó kötél, 2 m, MSZ 9945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</si>
  <si>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Szívótömlőkötél, 12 m, MSZ 9945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</si>
  <si>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Sugárcsőkötél, 30 m, MSZ 9945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</si>
  <si>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Mentőkötél, 30 m, MSZ 9945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</si>
  <si>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Ötrészes dugólétra készlet, DIN, piros csúszászgátlóval (1xFE-105+3xF-106+1xFE-107)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</si>
  <si>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Dugólétrához tetőgerinc akasztó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</si>
  <si>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>Kétrészes kihúzós létra ÖNORM, 8 m</t>
    </r>
    <r>
      <rPr>
        <b/>
        <sz val="10"/>
        <color rgb="FF006699"/>
        <rFont val="Calibri"/>
        <family val="2"/>
        <charset val="238"/>
        <scheme val="minor"/>
      </rPr>
      <t xml:space="preserve">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</si>
  <si>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>Kétrészes kihúzós létra ÖNORM, 9 m</t>
    </r>
    <r>
      <rPr>
        <b/>
        <sz val="10"/>
        <color rgb="FF006699"/>
        <rFont val="Calibri"/>
        <family val="2"/>
        <charset val="238"/>
        <scheme val="minor"/>
      </rPr>
      <t xml:space="preserve">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</si>
  <si>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>Kétrészes kihúzós létra ÖNORM, 10 m</t>
    </r>
    <r>
      <rPr>
        <b/>
        <sz val="10"/>
        <color theme="4" tint="-0.249977111117893"/>
        <rFont val="Calibri"/>
        <family val="2"/>
        <charset val="238"/>
        <scheme val="minor"/>
      </rPr>
      <t xml:space="preserve"> - KIEMELT AJÁNLAT!</t>
    </r>
  </si>
  <si>
    <r>
      <t xml:space="preserve">HL 4AA WK ATEX kézilámpa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</si>
  <si>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t>„Fire Service” tűzoltósági készlet táskában</t>
  </si>
  <si>
    <t>„Critical” katasztrófa készlet táskában</t>
  </si>
  <si>
    <r>
      <t xml:space="preserve">PH-VP450 benzinmotoros ventilátor, légszállítás: 14 100 m³/h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</si>
  <si>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r>
      <t xml:space="preserve">RÖSSLE MEGA búvárszivattyú </t>
    </r>
    <r>
      <rPr>
        <b/>
        <sz val="10"/>
        <color theme="4" tint="-0.249977111117893"/>
        <rFont val="Calibri"/>
        <family val="2"/>
        <charset val="238"/>
      </rPr>
      <t>- KIEMELT AJÁNLAT!</t>
    </r>
  </si>
  <si>
    <r>
      <t xml:space="preserve">RÖSSLE B-ROSS búvárszivattyú </t>
    </r>
    <r>
      <rPr>
        <b/>
        <sz val="10"/>
        <color theme="4" tint="-0.249977111117893"/>
        <rFont val="Calibri"/>
        <family val="2"/>
        <charset val="238"/>
      </rPr>
      <t>- KIEMELT AJÁNLAT!</t>
    </r>
  </si>
  <si>
    <r>
      <t xml:space="preserve">PAVLIS PH-1200 zagyszivattyú, térfogatáram: 1210 l/min </t>
    </r>
    <r>
      <rPr>
        <b/>
        <sz val="10"/>
        <color theme="4" tint="-0.249977111117893"/>
        <rFont val="Calibri"/>
        <family val="2"/>
        <charset val="238"/>
        <scheme val="minor"/>
      </rPr>
      <t>- KIEMELT AJÁNLAT!</t>
    </r>
  </si>
  <si>
    <t>2025.08.31-ig vagy 415 HUF/EUR középárfolyamig</t>
  </si>
  <si>
    <r>
      <t xml:space="preserve">DEVA Karvin tűzoltó kámzsa, szín: sötétkék, OKF rendszeresített </t>
    </r>
    <r>
      <rPr>
        <b/>
        <sz val="10"/>
        <color theme="4" tint="-0.249977111117893"/>
        <rFont val="Calibri"/>
        <family val="2"/>
        <charset val="238"/>
      </rPr>
      <t>- KIEMELT AJÁNLAT!</t>
    </r>
  </si>
  <si>
    <r>
      <t xml:space="preserve">vft háti puttonyfecskendő, 20 l </t>
    </r>
    <r>
      <rPr>
        <b/>
        <sz val="10"/>
        <color rgb="FF006699"/>
        <rFont val="Calibri"/>
        <family val="2"/>
        <charset val="238"/>
        <scheme val="minor"/>
      </rPr>
      <t>- KIEMELT AJÁNLAT!</t>
    </r>
  </si>
  <si>
    <r>
      <t xml:space="preserve">RESCUE 4,1 m teleszkópos létra </t>
    </r>
    <r>
      <rPr>
        <b/>
        <sz val="10"/>
        <color rgb="FF006699"/>
        <rFont val="Calibri"/>
        <family val="2"/>
        <charset val="238"/>
        <scheme val="minor"/>
      </rPr>
      <t>- KIEMELT AJÁNLAT!</t>
    </r>
  </si>
  <si>
    <r>
      <t xml:space="preserve">Solaris Tower Pro 5k kárhely megvilágító lámpa, max. fényáram: 5 000 lm (nagy teljesítményű LED) </t>
    </r>
    <r>
      <rPr>
        <b/>
        <sz val="10"/>
        <color rgb="FF006699"/>
        <rFont val="Calibri"/>
        <family val="2"/>
        <charset val="238"/>
      </rPr>
      <t>- KIEMELT AJÁNLAT!</t>
    </r>
  </si>
  <si>
    <r>
      <t xml:space="preserve">PAVLIS PH-Progress 5500 3F áramfejlesztő, teljesítmény: 5,5 kVA </t>
    </r>
    <r>
      <rPr>
        <b/>
        <sz val="10"/>
        <color rgb="FF006699"/>
        <rFont val="Calibri"/>
        <family val="2"/>
        <charset val="238"/>
        <scheme val="minor"/>
      </rPr>
      <t>- KIEMELT AJÁNLAT!</t>
    </r>
  </si>
  <si>
    <t>MENNYISÉG</t>
  </si>
  <si>
    <t>Az ajánlatban szereplő árak a jelenleg érvényben lévő vámköltségek alapján kerültek meghatározásra. A vámköltségek jelentős mértékű emelkedése esetén fenntartjuk a jogot az árak módosítására.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</si>
</sst>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* #,##0.00\ &quot;Ft&quot;_-;\-* #,##0.00\ &quot;Ft&quot;_-;_-* &quot;-&quot;??\ &quot;Ft&quot;_-;_-@_-"/>
    <numFmt numFmtId="164" formatCode="_-* #,##0.00\ _F_t_-;\-* #,##0.00\ _F_t_-;_-* &quot;-&quot;??\ _F_t_-;_-@_-"/>
    <numFmt numFmtId="165" formatCode="_-* #,##0.00\ &quot;€&quot;_-;\-* #,##0.00\ &quot;€&quot;_-;_-* &quot;-&quot;??\ &quot;€&quot;_-;_-@_-"/>
    <numFmt numFmtId="166" formatCode="_-* #,##0\ [$Ft-40E]_-;\-* #,##0\ [$Ft-40E]_-;_-* &quot;-&quot;??\ [$Ft-40E]_-;_-@_-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sz val="8"/>
      <color rgb="FF878787"/>
      <name val="Arial"/>
      <family val="2"/>
      <charset val="238"/>
    </font>
    <font>
      <b/>
      <sz val="10"/>
      <color rgb="FF006699"/>
      <name val="Calibri"/>
      <family val="2"/>
      <charset val="238"/>
    </font>
    <font>
      <b/>
      <sz val="10"/>
      <color rgb="FF006699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</font>
    <font>
      <b/>
      <sz val="10"/>
      <color theme="4" tint="-0.249977111117893"/>
      <name val="Calibri"/>
      <family val="2"/>
      <charset val="238"/>
    </font>
    <font>
      <u/>
      <sz val="10"/>
      <name val="Calibri"/>
      <family val="2"/>
      <charset val="238"/>
    </font>
    <font>
      <b/>
      <sz val="10"/>
      <color theme="4" tint="-0.249977111117893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006699"/>
        <bgColor rgb="FF00000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6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1" fillId="0" borderId="0"/>
    <xf numFmtId="0" fontId="9" fillId="0" borderId="0"/>
    <xf numFmtId="44" fontId="1" fillId="0" borderId="0" applyFont="0" applyFill="0" applyBorder="0" applyAlignment="0" applyProtection="0"/>
    <xf numFmtId="0" fontId="11" fillId="0" borderId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" fillId="0" borderId="0"/>
    <xf numFmtId="0" fontId="9" fillId="0" borderId="0"/>
    <xf numFmtId="165" fontId="4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113">
    <xf numFmtId="0" fontId="0" fillId="0" borderId="0" xfId="0"/>
    <xf numFmtId="0" fontId="2" fillId="2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5" applyFont="1" applyFill="1" applyBorder="1" applyAlignment="1">
      <alignment vertical="center" wrapText="1"/>
    </xf>
    <xf numFmtId="0" fontId="2" fillId="2" borderId="1" xfId="5" applyFont="1" applyFill="1" applyBorder="1" applyAlignment="1">
      <alignment horizontal="center" vertical="center" wrapText="1"/>
    </xf>
    <xf numFmtId="0" fontId="7" fillId="2" borderId="1" xfId="5" applyFont="1" applyFill="1" applyBorder="1" applyAlignment="1">
      <alignment vertical="center" wrapText="1"/>
    </xf>
    <xf numFmtId="0" fontId="2" fillId="2" borderId="1" xfId="5" applyFont="1" applyFill="1" applyBorder="1" applyAlignment="1">
      <alignment horizontal="center" vertical="center"/>
    </xf>
    <xf numFmtId="166" fontId="6" fillId="4" borderId="1" xfId="0" applyNumberFormat="1" applyFont="1" applyFill="1" applyBorder="1" applyAlignment="1">
      <alignment horizontal="center" vertical="center" wrapText="1"/>
    </xf>
    <xf numFmtId="166" fontId="2" fillId="2" borderId="1" xfId="1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/>
    </xf>
    <xf numFmtId="166" fontId="2" fillId="5" borderId="1" xfId="1" applyNumberFormat="1" applyFont="1" applyFill="1" applyBorder="1" applyAlignment="1">
      <alignment horizontal="right" vertical="center" wrapText="1"/>
    </xf>
    <xf numFmtId="0" fontId="2" fillId="5" borderId="1" xfId="5" applyFont="1" applyFill="1" applyBorder="1" applyAlignment="1">
      <alignment vertical="center" wrapText="1"/>
    </xf>
    <xf numFmtId="0" fontId="16" fillId="2" borderId="1" xfId="5" applyFont="1" applyFill="1" applyBorder="1" applyAlignment="1">
      <alignment vertical="center" wrapText="1"/>
    </xf>
    <xf numFmtId="0" fontId="13" fillId="2" borderId="1" xfId="5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66" fontId="2" fillId="0" borderId="1" xfId="1" applyNumberFormat="1" applyFont="1" applyFill="1" applyBorder="1" applyAlignment="1">
      <alignment horizontal="right" vertical="center" wrapText="1"/>
    </xf>
    <xf numFmtId="0" fontId="7" fillId="0" borderId="1" xfId="5" applyFont="1" applyBorder="1" applyAlignment="1">
      <alignment vertical="center" wrapText="1"/>
    </xf>
    <xf numFmtId="0" fontId="13" fillId="0" borderId="1" xfId="5" applyFont="1" applyBorder="1" applyAlignment="1">
      <alignment vertical="center" wrapText="1"/>
    </xf>
    <xf numFmtId="0" fontId="16" fillId="2" borderId="1" xfId="0" quotePrefix="1" applyFont="1" applyFill="1" applyBorder="1" applyAlignment="1">
      <alignment horizontal="center"/>
    </xf>
    <xf numFmtId="0" fontId="16" fillId="2" borderId="1" xfId="5" applyFont="1" applyFill="1" applyBorder="1" applyAlignment="1">
      <alignment horizontal="center" vertical="center" wrapText="1"/>
    </xf>
    <xf numFmtId="1" fontId="2" fillId="2" borderId="1" xfId="5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15" fillId="5" borderId="1" xfId="0" applyFont="1" applyFill="1" applyBorder="1" applyAlignment="1">
      <alignment vertical="center"/>
    </xf>
    <xf numFmtId="0" fontId="2" fillId="5" borderId="1" xfId="5" applyFont="1" applyFill="1" applyBorder="1" applyAlignment="1">
      <alignment horizontal="center" vertical="center" wrapText="1"/>
    </xf>
    <xf numFmtId="0" fontId="7" fillId="2" borderId="1" xfId="5" applyFont="1" applyFill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vertical="center" wrapText="1"/>
    </xf>
    <xf numFmtId="166" fontId="7" fillId="0" borderId="1" xfId="0" applyNumberFormat="1" applyFont="1" applyBorder="1" applyAlignment="1">
      <alignment vertical="center"/>
    </xf>
    <xf numFmtId="166" fontId="5" fillId="3" borderId="1" xfId="0" applyNumberFormat="1" applyFont="1" applyFill="1" applyBorder="1" applyAlignment="1">
      <alignment vertical="center"/>
    </xf>
    <xf numFmtId="166" fontId="15" fillId="5" borderId="1" xfId="0" applyNumberFormat="1" applyFont="1" applyFill="1" applyBorder="1" applyAlignment="1">
      <alignment vertical="center"/>
    </xf>
    <xf numFmtId="166" fontId="5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166" fontId="7" fillId="2" borderId="0" xfId="0" applyNumberFormat="1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16" fillId="2" borderId="3" xfId="5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6" fontId="2" fillId="2" borderId="5" xfId="1" applyNumberFormat="1" applyFont="1" applyFill="1" applyBorder="1" applyAlignment="1">
      <alignment horizontal="right" vertical="center" wrapText="1"/>
    </xf>
    <xf numFmtId="166" fontId="2" fillId="2" borderId="1" xfId="6" applyNumberFormat="1" applyFont="1" applyFill="1" applyBorder="1" applyAlignment="1">
      <alignment horizontal="right" vertical="center" wrapText="1"/>
    </xf>
    <xf numFmtId="0" fontId="2" fillId="2" borderId="4" xfId="5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0" fontId="16" fillId="2" borderId="1" xfId="5" applyFont="1" applyFill="1" applyBorder="1" applyAlignment="1">
      <alignment horizontal="center" vertical="center"/>
    </xf>
    <xf numFmtId="0" fontId="16" fillId="2" borderId="1" xfId="0" quotePrefix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4" xfId="5" applyFont="1" applyFill="1" applyBorder="1" applyAlignment="1">
      <alignment horizontal="center" vertical="center" wrapText="1"/>
    </xf>
    <xf numFmtId="0" fontId="16" fillId="2" borderId="6" xfId="5" applyFont="1" applyFill="1" applyBorder="1" applyAlignment="1">
      <alignment horizontal="center" vertical="center" wrapText="1"/>
    </xf>
    <xf numFmtId="1" fontId="16" fillId="2" borderId="4" xfId="0" applyNumberFormat="1" applyFont="1" applyFill="1" applyBorder="1" applyAlignment="1">
      <alignment horizontal="center" vertical="center" wrapText="1"/>
    </xf>
    <xf numFmtId="0" fontId="16" fillId="2" borderId="4" xfId="5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wrapText="1"/>
    </xf>
    <xf numFmtId="0" fontId="10" fillId="3" borderId="7" xfId="0" applyFont="1" applyFill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13" fillId="2" borderId="4" xfId="5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16" fillId="2" borderId="8" xfId="0" applyFont="1" applyFill="1" applyBorder="1" applyAlignment="1">
      <alignment horizontal="center" vertical="center" wrapText="1"/>
    </xf>
    <xf numFmtId="166" fontId="2" fillId="2" borderId="8" xfId="1" applyNumberFormat="1" applyFont="1" applyFill="1" applyBorder="1" applyAlignment="1">
      <alignment horizontal="right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/>
    </xf>
    <xf numFmtId="0" fontId="0" fillId="0" borderId="1" xfId="0" applyBorder="1"/>
    <xf numFmtId="0" fontId="17" fillId="0" borderId="1" xfId="0" applyFont="1" applyBorder="1"/>
    <xf numFmtId="0" fontId="2" fillId="2" borderId="9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6" fillId="2" borderId="4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166" fontId="2" fillId="0" borderId="1" xfId="6" applyNumberFormat="1" applyFont="1" applyFill="1" applyBorder="1" applyAlignment="1">
      <alignment horizontal="right" vertical="center" wrapText="1"/>
    </xf>
    <xf numFmtId="166" fontId="2" fillId="0" borderId="5" xfId="1" applyNumberFormat="1" applyFont="1" applyFill="1" applyBorder="1" applyAlignment="1">
      <alignment horizontal="right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" fontId="16" fillId="0" borderId="1" xfId="8" applyNumberFormat="1" applyFont="1" applyFill="1" applyBorder="1" applyAlignment="1">
      <alignment horizontal="center" vertical="center" wrapText="1"/>
    </xf>
    <xf numFmtId="0" fontId="16" fillId="0" borderId="1" xfId="5" applyFont="1" applyBorder="1" applyAlignment="1">
      <alignment vertical="center" wrapText="1"/>
    </xf>
    <xf numFmtId="0" fontId="16" fillId="2" borderId="1" xfId="0" applyFont="1" applyFill="1" applyBorder="1" applyAlignment="1">
      <alignment vertical="top" wrapText="1"/>
    </xf>
    <xf numFmtId="166" fontId="6" fillId="4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6" fontId="2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10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1" fontId="2" fillId="2" borderId="2" xfId="5" applyNumberFormat="1" applyFont="1" applyFill="1" applyBorder="1" applyAlignment="1">
      <alignment horizontal="center" vertical="center" wrapText="1"/>
    </xf>
    <xf numFmtId="1" fontId="2" fillId="2" borderId="9" xfId="5" applyNumberFormat="1" applyFont="1" applyFill="1" applyBorder="1" applyAlignment="1">
      <alignment horizontal="center" vertical="center" wrapText="1"/>
    </xf>
    <xf numFmtId="1" fontId="2" fillId="2" borderId="10" xfId="5" applyNumberFormat="1" applyFont="1" applyFill="1" applyBorder="1" applyAlignment="1">
      <alignment horizontal="center" vertical="center" wrapText="1"/>
    </xf>
    <xf numFmtId="0" fontId="2" fillId="2" borderId="2" xfId="5" applyFont="1" applyFill="1" applyBorder="1" applyAlignment="1">
      <alignment horizontal="center" vertical="center" wrapText="1"/>
    </xf>
    <xf numFmtId="0" fontId="2" fillId="2" borderId="9" xfId="5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/>
    </xf>
    <xf numFmtId="0" fontId="5" fillId="3" borderId="11" xfId="0" applyFont="1" applyFill="1" applyBorder="1" applyAlignment="1">
      <alignment horizontal="left"/>
    </xf>
    <xf numFmtId="0" fontId="5" fillId="3" borderId="0" xfId="0" applyFont="1" applyFill="1" applyAlignment="1">
      <alignment horizontal="left" wrapText="1"/>
    </xf>
  </cellXfs>
  <cellStyles count="26">
    <cellStyle name="=C:\WINNT\SYSTEM32\COMMAND.COM" xfId="2" xr:uid="{00000000-0005-0000-0000-000000000000}"/>
    <cellStyle name="Ezres 2" xfId="8" xr:uid="{00000000-0005-0000-0000-000001000000}"/>
    <cellStyle name="Normál" xfId="0" builtinId="0"/>
    <cellStyle name="Normál 10" xfId="16" xr:uid="{00000000-0005-0000-0000-000003000000}"/>
    <cellStyle name="Normal 2" xfId="11" xr:uid="{00000000-0005-0000-0000-000004000000}"/>
    <cellStyle name="Normál 2" xfId="3" xr:uid="{00000000-0005-0000-0000-000005000000}"/>
    <cellStyle name="Normál 3" xfId="4" xr:uid="{00000000-0005-0000-0000-000006000000}"/>
    <cellStyle name="Normál 3 2" xfId="25" xr:uid="{00000000-0005-0000-0000-000007000000}"/>
    <cellStyle name="Normál 4" xfId="5" xr:uid="{00000000-0005-0000-0000-000008000000}"/>
    <cellStyle name="Normál 5" xfId="7" xr:uid="{00000000-0005-0000-0000-000009000000}"/>
    <cellStyle name="Normál 5 2" xfId="23" xr:uid="{00000000-0005-0000-0000-00000A000000}"/>
    <cellStyle name="Normál 6" xfId="14" xr:uid="{00000000-0005-0000-0000-00000B000000}"/>
    <cellStyle name="Normál 6 2" xfId="22" xr:uid="{00000000-0005-0000-0000-00000C000000}"/>
    <cellStyle name="Normál 7" xfId="18" xr:uid="{00000000-0005-0000-0000-00000D000000}"/>
    <cellStyle name="Normál 8" xfId="17" xr:uid="{00000000-0005-0000-0000-00000E000000}"/>
    <cellStyle name="Normál 9" xfId="19" xr:uid="{00000000-0005-0000-0000-00000F000000}"/>
    <cellStyle name="normální_List1" xfId="12" xr:uid="{00000000-0005-0000-0000-000010000000}"/>
    <cellStyle name="Pénznem" xfId="1" builtinId="4"/>
    <cellStyle name="Pénznem 2" xfId="9" xr:uid="{00000000-0005-0000-0000-000012000000}"/>
    <cellStyle name="Pénznem 2 2" xfId="24" xr:uid="{00000000-0005-0000-0000-000013000000}"/>
    <cellStyle name="Pénznem 3" xfId="6" xr:uid="{00000000-0005-0000-0000-000014000000}"/>
    <cellStyle name="Pénznem 4" xfId="20" xr:uid="{00000000-0005-0000-0000-000015000000}"/>
    <cellStyle name="Pénznem 5" xfId="21" xr:uid="{00000000-0005-0000-0000-000016000000}"/>
    <cellStyle name="Százalék 2" xfId="15" xr:uid="{00000000-0005-0000-0000-000017000000}"/>
    <cellStyle name="Százalék 3" xfId="10" xr:uid="{00000000-0005-0000-0000-000018000000}"/>
    <cellStyle name="Währung 2" xfId="13" xr:uid="{00000000-0005-0000-0000-000019000000}"/>
  </cellStyles>
  <dxfs count="7">
    <dxf>
      <fill>
        <patternFill patternType="solid">
          <fgColor rgb="FFEDEDED"/>
          <bgColor rgb="FFEDEDED"/>
        </patternFill>
      </fill>
    </dxf>
    <dxf>
      <fill>
        <patternFill patternType="solid">
          <fgColor rgb="FFEDEDED"/>
          <bgColor rgb="FFEDEDED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5A5A5"/>
        </top>
      </border>
    </dxf>
    <dxf>
      <font>
        <b/>
        <color rgb="FFFFFFFF"/>
      </font>
      <fill>
        <patternFill patternType="solid">
          <fgColor rgb="FFA5A5A5"/>
          <bgColor rgb="FFA5A5A5"/>
        </patternFill>
      </fill>
    </dxf>
    <dxf>
      <font>
        <color rgb="FF000000"/>
      </font>
      <border>
        <left style="thin">
          <color rgb="FFC9C9C9"/>
        </left>
        <right style="thin">
          <color rgb="FFC9C9C9"/>
        </right>
        <top style="thin">
          <color rgb="FFC9C9C9"/>
        </top>
        <bottom style="thin">
          <color rgb="FFC9C9C9"/>
        </bottom>
        <horizontal style="thin">
          <color rgb="FFC9C9C9"/>
        </horizontal>
      </border>
    </dxf>
  </dxfs>
  <tableStyles count="1" defaultTableStyle="TableStyleMedium2" defaultPivotStyle="PivotStyleLight16">
    <tableStyle name="TableStyleMedium4 2" pivot="0" count="7" xr9:uid="{00000000-0011-0000-FFFF-FFFF00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emf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emf"/><Relationship Id="rId85" Type="http://schemas.openxmlformats.org/officeDocument/2006/relationships/image" Target="../media/image85.jp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20" Type="http://schemas.openxmlformats.org/officeDocument/2006/relationships/image" Target="../media/image120.emf"/><Relationship Id="rId141" Type="http://schemas.openxmlformats.org/officeDocument/2006/relationships/image" Target="../media/image141.emf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jpe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emf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78" Type="http://schemas.openxmlformats.org/officeDocument/2006/relationships/image" Target="../media/image78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60" Type="http://schemas.openxmlformats.org/officeDocument/2006/relationships/image" Target="../media/image60.jp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213361</xdr:colOff>
      <xdr:row>3</xdr:row>
      <xdr:rowOff>30481</xdr:rowOff>
    </xdr:from>
    <xdr:to>
      <xdr:col>1</xdr:col>
      <xdr:colOff>933361</xdr:colOff>
      <xdr:row>3</xdr:row>
      <xdr:rowOff>742861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B831923A-9DD2-2AE1-0587-9649C2F81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9741" y="1028701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4</xdr:row>
      <xdr:rowOff>7620</xdr:rowOff>
    </xdr:from>
    <xdr:to>
      <xdr:col>1</xdr:col>
      <xdr:colOff>933360</xdr:colOff>
      <xdr:row>5</xdr:row>
      <xdr:rowOff>2255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F93EADB4-9DA4-293A-047C-5D3A435AF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177546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221859</xdr:colOff>
      <xdr:row>5</xdr:row>
      <xdr:rowOff>21981</xdr:rowOff>
    </xdr:from>
    <xdr:to>
      <xdr:col>1</xdr:col>
      <xdr:colOff>947574</xdr:colOff>
      <xdr:row>5</xdr:row>
      <xdr:rowOff>720879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203DFA5-EA4D-3F21-DD16-7EA4DBF6E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931"/>
        <a:stretch/>
      </xdr:blipFill>
      <xdr:spPr>
        <a:xfrm>
          <a:off x="1701897" y="2483827"/>
          <a:ext cx="725715" cy="69889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</xdr:row>
      <xdr:rowOff>80595</xdr:rowOff>
    </xdr:from>
    <xdr:to>
      <xdr:col>1</xdr:col>
      <xdr:colOff>969557</xdr:colOff>
      <xdr:row>6</xdr:row>
      <xdr:rowOff>666750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1F315133-476A-F077-F0A3-3227063C8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9154" b="8732"/>
        <a:stretch/>
      </xdr:blipFill>
      <xdr:spPr>
        <a:xfrm>
          <a:off x="1632438" y="3311768"/>
          <a:ext cx="817157" cy="5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224790</xdr:colOff>
      <xdr:row>9</xdr:row>
      <xdr:rowOff>24499</xdr:rowOff>
    </xdr:from>
    <xdr:to>
      <xdr:col>1</xdr:col>
      <xdr:colOff>934348</xdr:colOff>
      <xdr:row>9</xdr:row>
      <xdr:rowOff>744499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64E6D1AD-9422-F255-6116-5A1EE3E92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70" y="4207879"/>
          <a:ext cx="7095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83821</xdr:colOff>
      <xdr:row>18</xdr:row>
      <xdr:rowOff>152400</xdr:rowOff>
    </xdr:from>
    <xdr:to>
      <xdr:col>1</xdr:col>
      <xdr:colOff>664846</xdr:colOff>
      <xdr:row>19</xdr:row>
      <xdr:rowOff>284832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E8F0DE34-377B-A11C-F815-CD65EB56D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9"/>
        <a:stretch/>
      </xdr:blipFill>
      <xdr:spPr bwMode="auto">
        <a:xfrm>
          <a:off x="1598296" y="7677150"/>
          <a:ext cx="588645" cy="6372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22</xdr:row>
      <xdr:rowOff>91441</xdr:rowOff>
    </xdr:from>
    <xdr:to>
      <xdr:col>1</xdr:col>
      <xdr:colOff>567690</xdr:colOff>
      <xdr:row>23</xdr:row>
      <xdr:rowOff>98301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E20348A9-BAE8-B319-AA56-3B2918201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86"/>
        <a:stretch/>
      </xdr:blipFill>
      <xdr:spPr bwMode="auto">
        <a:xfrm>
          <a:off x="1628775" y="9130666"/>
          <a:ext cx="453390" cy="5193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742659</xdr:colOff>
      <xdr:row>22</xdr:row>
      <xdr:rowOff>144780</xdr:rowOff>
    </xdr:from>
    <xdr:to>
      <xdr:col>1</xdr:col>
      <xdr:colOff>1012825</xdr:colOff>
      <xdr:row>23</xdr:row>
      <xdr:rowOff>403225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15A29CB8-13DD-F64C-865B-2ACBFBD7F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0" r="32935"/>
        <a:stretch/>
      </xdr:blipFill>
      <xdr:spPr bwMode="auto">
        <a:xfrm>
          <a:off x="2259039" y="8633460"/>
          <a:ext cx="262546" cy="7537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657224</xdr:colOff>
      <xdr:row>18</xdr:row>
      <xdr:rowOff>53448</xdr:rowOff>
    </xdr:from>
    <xdr:to>
      <xdr:col>1</xdr:col>
      <xdr:colOff>1013459</xdr:colOff>
      <xdr:row>19</xdr:row>
      <xdr:rowOff>475614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72930F14-FDAF-BFAC-A84B-D22589A78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50" r="29447"/>
        <a:stretch/>
      </xdr:blipFill>
      <xdr:spPr bwMode="auto">
        <a:xfrm>
          <a:off x="2171699" y="7578198"/>
          <a:ext cx="363855" cy="9308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314325</xdr:colOff>
      <xdr:row>21</xdr:row>
      <xdr:rowOff>47625</xdr:rowOff>
    </xdr:from>
    <xdr:to>
      <xdr:col>1</xdr:col>
      <xdr:colOff>815340</xdr:colOff>
      <xdr:row>22</xdr:row>
      <xdr:rowOff>57150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B3A0038E-63CC-812A-FA25-D27A159B9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582025"/>
          <a:ext cx="504825" cy="50101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16</xdr:row>
      <xdr:rowOff>161926</xdr:rowOff>
    </xdr:from>
    <xdr:to>
      <xdr:col>1</xdr:col>
      <xdr:colOff>592456</xdr:colOff>
      <xdr:row>17</xdr:row>
      <xdr:rowOff>228600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BF75BF03-B8E4-854E-1AAC-85CC312F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1" y="6677026"/>
          <a:ext cx="56769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701525</xdr:colOff>
      <xdr:row>16</xdr:row>
      <xdr:rowOff>19050</xdr:rowOff>
    </xdr:from>
    <xdr:to>
      <xdr:col>1</xdr:col>
      <xdr:colOff>969719</xdr:colOff>
      <xdr:row>17</xdr:row>
      <xdr:rowOff>478604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D1E2D0C8-9024-BCB0-F17C-5D52B468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000" y="6534150"/>
          <a:ext cx="281529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14</xdr:row>
      <xdr:rowOff>169168</xdr:rowOff>
    </xdr:from>
    <xdr:to>
      <xdr:col>1</xdr:col>
      <xdr:colOff>551815</xdr:colOff>
      <xdr:row>15</xdr:row>
      <xdr:rowOff>288923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AD8DE82A-8C4A-E476-4468-114155481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5750818"/>
          <a:ext cx="502285" cy="594101"/>
        </a:xfrm>
        <a:prstGeom prst="rect">
          <a:avLst/>
        </a:prstGeom>
      </xdr:spPr>
    </xdr:pic>
    <xdr:clientData/>
  </xdr:twoCellAnchor>
  <xdr:twoCellAnchor editAs="oneCell">
    <xdr:from>
      <xdr:col>1</xdr:col>
      <xdr:colOff>722984</xdr:colOff>
      <xdr:row>14</xdr:row>
      <xdr:rowOff>76200</xdr:rowOff>
    </xdr:from>
    <xdr:to>
      <xdr:col>1</xdr:col>
      <xdr:colOff>932180</xdr:colOff>
      <xdr:row>15</xdr:row>
      <xdr:rowOff>363854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id="{5EAC1E95-649A-27FE-1356-649AC58B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459" y="5657850"/>
          <a:ext cx="213006" cy="75057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129526</xdr:colOff>
      <xdr:row>26</xdr:row>
      <xdr:rowOff>45720</xdr:rowOff>
    </xdr:from>
    <xdr:to>
      <xdr:col>1</xdr:col>
      <xdr:colOff>969009</xdr:colOff>
      <xdr:row>27</xdr:row>
      <xdr:rowOff>381000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id="{176DB2FD-0D68-E4F1-0C5B-F8D759DC5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06" b="12523"/>
        <a:stretch/>
      </xdr:blipFill>
      <xdr:spPr bwMode="auto">
        <a:xfrm>
          <a:off x="1645906" y="10005060"/>
          <a:ext cx="847103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370518</xdr:colOff>
      <xdr:row>32</xdr:row>
      <xdr:rowOff>19050</xdr:rowOff>
    </xdr:from>
    <xdr:to>
      <xdr:col>1</xdr:col>
      <xdr:colOff>815853</xdr:colOff>
      <xdr:row>33</xdr:row>
      <xdr:rowOff>300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E9559AF4-89FA-EF45-8D76-8D5E9879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993" y="11896725"/>
          <a:ext cx="439620" cy="6441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251460</xdr:colOff>
      <xdr:row>35</xdr:row>
      <xdr:rowOff>22860</xdr:rowOff>
    </xdr:from>
    <xdr:to>
      <xdr:col>1</xdr:col>
      <xdr:colOff>914400</xdr:colOff>
      <xdr:row>35</xdr:row>
      <xdr:rowOff>669940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D152C633-9907-FCEE-19AC-1B5C7EEE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40" y="12466320"/>
          <a:ext cx="662940" cy="64708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37</xdr:row>
      <xdr:rowOff>30480</xdr:rowOff>
    </xdr:from>
    <xdr:to>
      <xdr:col>1</xdr:col>
      <xdr:colOff>779688</xdr:colOff>
      <xdr:row>37</xdr:row>
      <xdr:rowOff>646290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8707406A-08C3-34D3-4201-B7E924FC6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509"/>
        <a:stretch/>
      </xdr:blipFill>
      <xdr:spPr>
        <a:xfrm>
          <a:off x="1802130" y="14531340"/>
          <a:ext cx="493938" cy="615810"/>
        </a:xfrm>
        <a:prstGeom prst="rect">
          <a:avLst/>
        </a:prstGeom>
      </xdr:spPr>
    </xdr:pic>
    <xdr:clientData/>
  </xdr:twoCellAnchor>
  <xdr:twoCellAnchor editAs="oneCell">
    <xdr:from>
      <xdr:col>1</xdr:col>
      <xdr:colOff>348615</xdr:colOff>
      <xdr:row>38</xdr:row>
      <xdr:rowOff>5715</xdr:rowOff>
    </xdr:from>
    <xdr:to>
      <xdr:col>1</xdr:col>
      <xdr:colOff>767270</xdr:colOff>
      <xdr:row>38</xdr:row>
      <xdr:rowOff>577905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64356560-01DD-B379-328B-96A3FB70A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9" r="19568"/>
        <a:stretch/>
      </xdr:blipFill>
      <xdr:spPr>
        <a:xfrm>
          <a:off x="1864995" y="15169515"/>
          <a:ext cx="418655" cy="572190"/>
        </a:xfrm>
        <a:prstGeom prst="rect">
          <a:avLst/>
        </a:prstGeom>
      </xdr:spPr>
    </xdr:pic>
    <xdr:clientData/>
  </xdr:twoCellAnchor>
  <xdr:twoCellAnchor editAs="oneCell">
    <xdr:from>
      <xdr:col>1</xdr:col>
      <xdr:colOff>398146</xdr:colOff>
      <xdr:row>39</xdr:row>
      <xdr:rowOff>20956</xdr:rowOff>
    </xdr:from>
    <xdr:to>
      <xdr:col>1</xdr:col>
      <xdr:colOff>734817</xdr:colOff>
      <xdr:row>39</xdr:row>
      <xdr:rowOff>619621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64A0BE2D-3237-D9DF-044B-7E518ED0B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8" r="23030"/>
        <a:stretch/>
      </xdr:blipFill>
      <xdr:spPr bwMode="auto">
        <a:xfrm>
          <a:off x="1914526" y="15794356"/>
          <a:ext cx="336671" cy="5986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259080</xdr:colOff>
      <xdr:row>40</xdr:row>
      <xdr:rowOff>30480</xdr:rowOff>
    </xdr:from>
    <xdr:to>
      <xdr:col>1</xdr:col>
      <xdr:colOff>809625</xdr:colOff>
      <xdr:row>40</xdr:row>
      <xdr:rowOff>573405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8D241E1C-8D81-9785-FBA7-E6698766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60" y="16451580"/>
          <a:ext cx="55054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34</xdr:row>
      <xdr:rowOff>22860</xdr:rowOff>
    </xdr:from>
    <xdr:to>
      <xdr:col>1</xdr:col>
      <xdr:colOff>930905</xdr:colOff>
      <xdr:row>34</xdr:row>
      <xdr:rowOff>663240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420216A5-66A6-D105-F771-B51ABF5A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60" y="12100560"/>
          <a:ext cx="671825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42</xdr:row>
      <xdr:rowOff>7620</xdr:rowOff>
    </xdr:from>
    <xdr:to>
      <xdr:col>1</xdr:col>
      <xdr:colOff>916800</xdr:colOff>
      <xdr:row>43</xdr:row>
      <xdr:rowOff>495</xdr:rowOff>
    </xdr:to>
    <xdr:pic>
      <xdr:nvPicPr>
        <xdr:cNvPr id="30" name="Kép 29">
          <a:extLst>
            <a:ext uri="{FF2B5EF4-FFF2-40B4-BE49-F238E27FC236}">
              <a16:creationId xmlns:a16="http://schemas.microsoft.com/office/drawing/2014/main" id="{532E8458-9EC1-27DB-9234-96B96E55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1671066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320040</xdr:colOff>
      <xdr:row>43</xdr:row>
      <xdr:rowOff>15240</xdr:rowOff>
    </xdr:from>
    <xdr:to>
      <xdr:col>1</xdr:col>
      <xdr:colOff>932040</xdr:colOff>
      <xdr:row>44</xdr:row>
      <xdr:rowOff>2401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1DA00589-737C-6B4D-1343-2625B8FC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" y="1735074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46</xdr:row>
      <xdr:rowOff>9525</xdr:rowOff>
    </xdr:from>
    <xdr:to>
      <xdr:col>1</xdr:col>
      <xdr:colOff>895351</xdr:colOff>
      <xdr:row>46</xdr:row>
      <xdr:rowOff>591114</xdr:rowOff>
    </xdr:to>
    <xdr:pic>
      <xdr:nvPicPr>
        <xdr:cNvPr id="32" name="Kép 31">
          <a:extLst>
            <a:ext uri="{FF2B5EF4-FFF2-40B4-BE49-F238E27FC236}">
              <a16:creationId xmlns:a16="http://schemas.microsoft.com/office/drawing/2014/main" id="{84073E62-4A26-971A-3AAE-6BCF9F16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18307050"/>
          <a:ext cx="567690" cy="57777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47</xdr:row>
      <xdr:rowOff>57151</xdr:rowOff>
    </xdr:from>
    <xdr:to>
      <xdr:col>1</xdr:col>
      <xdr:colOff>910591</xdr:colOff>
      <xdr:row>47</xdr:row>
      <xdr:rowOff>681991</xdr:rowOff>
    </xdr:to>
    <xdr:pic>
      <xdr:nvPicPr>
        <xdr:cNvPr id="33" name="Kép 32">
          <a:extLst>
            <a:ext uri="{FF2B5EF4-FFF2-40B4-BE49-F238E27FC236}">
              <a16:creationId xmlns:a16="http://schemas.microsoft.com/office/drawing/2014/main" id="{E4B7E3A1-3C79-96C6-BCE1-1A19E4C8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8983326"/>
          <a:ext cx="605790" cy="624840"/>
        </a:xfrm>
        <a:prstGeom prst="rect">
          <a:avLst/>
        </a:prstGeom>
      </xdr:spPr>
    </xdr:pic>
    <xdr:clientData/>
  </xdr:twoCellAnchor>
  <xdr:twoCellAnchor editAs="oneCell">
    <xdr:from>
      <xdr:col>1</xdr:col>
      <xdr:colOff>368902</xdr:colOff>
      <xdr:row>49</xdr:row>
      <xdr:rowOff>66675</xdr:rowOff>
    </xdr:from>
    <xdr:to>
      <xdr:col>1</xdr:col>
      <xdr:colOff>802640</xdr:colOff>
      <xdr:row>49</xdr:row>
      <xdr:rowOff>514350</xdr:rowOff>
    </xdr:to>
    <xdr:pic>
      <xdr:nvPicPr>
        <xdr:cNvPr id="34" name="Kép 33">
          <a:extLst>
            <a:ext uri="{FF2B5EF4-FFF2-40B4-BE49-F238E27FC236}">
              <a16:creationId xmlns:a16="http://schemas.microsoft.com/office/drawing/2014/main" id="{139AEB71-8AC7-FD2B-5EDE-6ECE8ECED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5" b="9641"/>
        <a:stretch/>
      </xdr:blipFill>
      <xdr:spPr bwMode="auto">
        <a:xfrm>
          <a:off x="1883377" y="19688175"/>
          <a:ext cx="433738" cy="438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365760</xdr:colOff>
      <xdr:row>50</xdr:row>
      <xdr:rowOff>30480</xdr:rowOff>
    </xdr:from>
    <xdr:to>
      <xdr:col>1</xdr:col>
      <xdr:colOff>872490</xdr:colOff>
      <xdr:row>50</xdr:row>
      <xdr:rowOff>542192</xdr:rowOff>
    </xdr:to>
    <xdr:pic>
      <xdr:nvPicPr>
        <xdr:cNvPr id="35" name="Kép 34">
          <a:extLst>
            <a:ext uri="{FF2B5EF4-FFF2-40B4-BE49-F238E27FC236}">
              <a16:creationId xmlns:a16="http://schemas.microsoft.com/office/drawing/2014/main" id="{A379E318-CBB3-8A94-BDE0-B607FEE7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" y="18821400"/>
          <a:ext cx="506730" cy="506730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</xdr:colOff>
      <xdr:row>51</xdr:row>
      <xdr:rowOff>24327</xdr:rowOff>
    </xdr:from>
    <xdr:to>
      <xdr:col>1</xdr:col>
      <xdr:colOff>860425</xdr:colOff>
      <xdr:row>51</xdr:row>
      <xdr:rowOff>682625</xdr:rowOff>
    </xdr:to>
    <xdr:pic>
      <xdr:nvPicPr>
        <xdr:cNvPr id="36" name="Kép 35">
          <a:extLst>
            <a:ext uri="{FF2B5EF4-FFF2-40B4-BE49-F238E27FC236}">
              <a16:creationId xmlns:a16="http://schemas.microsoft.com/office/drawing/2014/main" id="{AAC2BEBD-C84E-E68A-85D1-2C51B103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740" y="19203867"/>
          <a:ext cx="656590" cy="658298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</xdr:colOff>
      <xdr:row>53</xdr:row>
      <xdr:rowOff>104773</xdr:rowOff>
    </xdr:from>
    <xdr:to>
      <xdr:col>1</xdr:col>
      <xdr:colOff>951386</xdr:colOff>
      <xdr:row>53</xdr:row>
      <xdr:rowOff>646678</xdr:rowOff>
    </xdr:to>
    <xdr:pic>
      <xdr:nvPicPr>
        <xdr:cNvPr id="37" name="Kép 36">
          <a:extLst>
            <a:ext uri="{FF2B5EF4-FFF2-40B4-BE49-F238E27FC236}">
              <a16:creationId xmlns:a16="http://schemas.microsoft.com/office/drawing/2014/main" id="{B2166975-8399-9C85-1074-774A85408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48" b="15558"/>
        <a:stretch/>
      </xdr:blipFill>
      <xdr:spPr>
        <a:xfrm>
          <a:off x="1710690" y="21431248"/>
          <a:ext cx="755171" cy="54190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209552</xdr:colOff>
      <xdr:row>56</xdr:row>
      <xdr:rowOff>38100</xdr:rowOff>
    </xdr:from>
    <xdr:to>
      <xdr:col>1</xdr:col>
      <xdr:colOff>948709</xdr:colOff>
      <xdr:row>56</xdr:row>
      <xdr:rowOff>667245</xdr:rowOff>
    </xdr:to>
    <xdr:pic>
      <xdr:nvPicPr>
        <xdr:cNvPr id="38" name="Kép 37">
          <a:extLst>
            <a:ext uri="{FF2B5EF4-FFF2-40B4-BE49-F238E27FC236}">
              <a16:creationId xmlns:a16="http://schemas.microsoft.com/office/drawing/2014/main" id="{615DCA6E-04D1-70F8-81FD-A882310EB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13" b="7853"/>
        <a:stretch/>
      </xdr:blipFill>
      <xdr:spPr bwMode="auto">
        <a:xfrm>
          <a:off x="1724027" y="22802850"/>
          <a:ext cx="739157" cy="6291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112468</xdr:colOff>
      <xdr:row>57</xdr:row>
      <xdr:rowOff>110490</xdr:rowOff>
    </xdr:from>
    <xdr:to>
      <xdr:col>1</xdr:col>
      <xdr:colOff>1045015</xdr:colOff>
      <xdr:row>59</xdr:row>
      <xdr:rowOff>224791</xdr:rowOff>
    </xdr:to>
    <xdr:pic>
      <xdr:nvPicPr>
        <xdr:cNvPr id="39" name="Kép 38">
          <a:extLst>
            <a:ext uri="{FF2B5EF4-FFF2-40B4-BE49-F238E27FC236}">
              <a16:creationId xmlns:a16="http://schemas.microsoft.com/office/drawing/2014/main" id="{C085944B-0FB5-6C20-AE99-58C1533A4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5" b="5625"/>
        <a:stretch/>
      </xdr:blipFill>
      <xdr:spPr bwMode="auto">
        <a:xfrm>
          <a:off x="1626943" y="23475315"/>
          <a:ext cx="936357" cy="800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167640</xdr:colOff>
      <xdr:row>60</xdr:row>
      <xdr:rowOff>28575</xdr:rowOff>
    </xdr:from>
    <xdr:to>
      <xdr:col>1</xdr:col>
      <xdr:colOff>1011555</xdr:colOff>
      <xdr:row>60</xdr:row>
      <xdr:rowOff>665613</xdr:rowOff>
    </xdr:to>
    <xdr:pic>
      <xdr:nvPicPr>
        <xdr:cNvPr id="42" name="Kép 41">
          <a:extLst>
            <a:ext uri="{FF2B5EF4-FFF2-40B4-BE49-F238E27FC236}">
              <a16:creationId xmlns:a16="http://schemas.microsoft.com/office/drawing/2014/main" id="{8FC6BBD8-01CF-4CB7-CFD0-9EC1BAEAA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26" b="9722"/>
        <a:stretch/>
      </xdr:blipFill>
      <xdr:spPr bwMode="auto">
        <a:xfrm>
          <a:off x="1682115" y="24431625"/>
          <a:ext cx="840105" cy="6503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133350</xdr:colOff>
      <xdr:row>61</xdr:row>
      <xdr:rowOff>76200</xdr:rowOff>
    </xdr:from>
    <xdr:to>
      <xdr:col>1</xdr:col>
      <xdr:colOff>1082445</xdr:colOff>
      <xdr:row>61</xdr:row>
      <xdr:rowOff>624840</xdr:rowOff>
    </xdr:to>
    <xdr:pic>
      <xdr:nvPicPr>
        <xdr:cNvPr id="43" name="Kép 42">
          <a:extLst>
            <a:ext uri="{FF2B5EF4-FFF2-40B4-BE49-F238E27FC236}">
              <a16:creationId xmlns:a16="http://schemas.microsoft.com/office/drawing/2014/main" id="{2363CFBD-A876-0A2C-B57E-FA09FB050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93" b="16283"/>
        <a:stretch/>
      </xdr:blipFill>
      <xdr:spPr bwMode="auto">
        <a:xfrm>
          <a:off x="1647825" y="25184100"/>
          <a:ext cx="952905" cy="5410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106680</xdr:colOff>
      <xdr:row>62</xdr:row>
      <xdr:rowOff>110490</xdr:rowOff>
    </xdr:from>
    <xdr:to>
      <xdr:col>1</xdr:col>
      <xdr:colOff>1049655</xdr:colOff>
      <xdr:row>63</xdr:row>
      <xdr:rowOff>365693</xdr:rowOff>
    </xdr:to>
    <xdr:pic>
      <xdr:nvPicPr>
        <xdr:cNvPr id="44" name="Kép 43">
          <a:extLst>
            <a:ext uri="{FF2B5EF4-FFF2-40B4-BE49-F238E27FC236}">
              <a16:creationId xmlns:a16="http://schemas.microsoft.com/office/drawing/2014/main" id="{E0BC5351-A072-91C9-D142-0C87FE93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155" y="25694640"/>
          <a:ext cx="950595" cy="63239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64</xdr:row>
      <xdr:rowOff>95250</xdr:rowOff>
    </xdr:from>
    <xdr:to>
      <xdr:col>1</xdr:col>
      <xdr:colOff>1028381</xdr:colOff>
      <xdr:row>65</xdr:row>
      <xdr:rowOff>285750</xdr:rowOff>
    </xdr:to>
    <xdr:pic>
      <xdr:nvPicPr>
        <xdr:cNvPr id="45" name="Kép 44">
          <a:extLst>
            <a:ext uri="{FF2B5EF4-FFF2-40B4-BE49-F238E27FC236}">
              <a16:creationId xmlns:a16="http://schemas.microsoft.com/office/drawing/2014/main" id="{46E82494-A583-658D-5C17-B2FA254C9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572"/>
        <a:stretch/>
      </xdr:blipFill>
      <xdr:spPr bwMode="auto">
        <a:xfrm>
          <a:off x="1544955" y="26441400"/>
          <a:ext cx="997901" cy="5581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160020</xdr:colOff>
      <xdr:row>67</xdr:row>
      <xdr:rowOff>121920</xdr:rowOff>
    </xdr:from>
    <xdr:to>
      <xdr:col>1</xdr:col>
      <xdr:colOff>1028700</xdr:colOff>
      <xdr:row>70</xdr:row>
      <xdr:rowOff>93332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A411CE38-D142-F31F-D4A6-020CC2E42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0" t="13585" r="23102" b="10629"/>
        <a:stretch/>
      </xdr:blipFill>
      <xdr:spPr bwMode="auto">
        <a:xfrm>
          <a:off x="1676400" y="27805380"/>
          <a:ext cx="868680" cy="6705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152401</xdr:colOff>
      <xdr:row>71</xdr:row>
      <xdr:rowOff>352425</xdr:rowOff>
    </xdr:from>
    <xdr:to>
      <xdr:col>1</xdr:col>
      <xdr:colOff>969119</xdr:colOff>
      <xdr:row>72</xdr:row>
      <xdr:rowOff>303044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1125ECA2-5F03-02BB-2EFC-691688AA0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25" b="29535"/>
        <a:stretch/>
      </xdr:blipFill>
      <xdr:spPr bwMode="auto">
        <a:xfrm>
          <a:off x="1666876" y="28908375"/>
          <a:ext cx="809098" cy="3220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342900</xdr:colOff>
      <xdr:row>71</xdr:row>
      <xdr:rowOff>9525</xdr:rowOff>
    </xdr:from>
    <xdr:to>
      <xdr:col>1</xdr:col>
      <xdr:colOff>781695</xdr:colOff>
      <xdr:row>71</xdr:row>
      <xdr:rowOff>360044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AD6ACE04-4A21-7DFF-A2B7-9F89F1433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76" b="10315"/>
        <a:stretch/>
      </xdr:blipFill>
      <xdr:spPr bwMode="auto">
        <a:xfrm>
          <a:off x="1857375" y="28565475"/>
          <a:ext cx="429270" cy="34670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173746</xdr:colOff>
      <xdr:row>73</xdr:row>
      <xdr:rowOff>11430</xdr:rowOff>
    </xdr:from>
    <xdr:to>
      <xdr:col>1</xdr:col>
      <xdr:colOff>969214</xdr:colOff>
      <xdr:row>74</xdr:row>
      <xdr:rowOff>228599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E1042D0E-ECFC-7DC9-2522-59140C107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59" b="23524"/>
        <a:stretch/>
      </xdr:blipFill>
      <xdr:spPr bwMode="auto">
        <a:xfrm>
          <a:off x="1688221" y="29234130"/>
          <a:ext cx="799278" cy="4838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68580</xdr:colOff>
      <xdr:row>75</xdr:row>
      <xdr:rowOff>28575</xdr:rowOff>
    </xdr:from>
    <xdr:to>
      <xdr:col>1</xdr:col>
      <xdr:colOff>1045845</xdr:colOff>
      <xdr:row>76</xdr:row>
      <xdr:rowOff>244602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53DB52D1-E875-8262-6001-D7922BD60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25" b="28125"/>
        <a:stretch/>
      </xdr:blipFill>
      <xdr:spPr bwMode="auto">
        <a:xfrm>
          <a:off x="1583055" y="29784675"/>
          <a:ext cx="986790" cy="4789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304800</xdr:colOff>
      <xdr:row>77</xdr:row>
      <xdr:rowOff>20144</xdr:rowOff>
    </xdr:from>
    <xdr:to>
      <xdr:col>1</xdr:col>
      <xdr:colOff>931545</xdr:colOff>
      <xdr:row>79</xdr:row>
      <xdr:rowOff>131444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C741614E-2D36-1429-A5C9-DF6CFBDC1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21875" r="13125" b="21250"/>
        <a:stretch/>
      </xdr:blipFill>
      <xdr:spPr bwMode="auto">
        <a:xfrm>
          <a:off x="1821180" y="30378224"/>
          <a:ext cx="626745" cy="5646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274321</xdr:colOff>
      <xdr:row>80</xdr:row>
      <xdr:rowOff>21980</xdr:rowOff>
    </xdr:from>
    <xdr:to>
      <xdr:col>1</xdr:col>
      <xdr:colOff>857389</xdr:colOff>
      <xdr:row>83</xdr:row>
      <xdr:rowOff>2562</xdr:rowOff>
    </xdr:to>
    <xdr:pic>
      <xdr:nvPicPr>
        <xdr:cNvPr id="46" name="Kép 45">
          <a:extLst>
            <a:ext uri="{FF2B5EF4-FFF2-40B4-BE49-F238E27FC236}">
              <a16:creationId xmlns:a16="http://schemas.microsoft.com/office/drawing/2014/main" id="{B3BE7AE1-E3B7-F814-2E18-A4FE659B2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t="16092" r="12500" b="21250"/>
        <a:stretch/>
      </xdr:blipFill>
      <xdr:spPr bwMode="auto">
        <a:xfrm>
          <a:off x="1754359" y="35059326"/>
          <a:ext cx="583068" cy="46415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304801</xdr:colOff>
      <xdr:row>83</xdr:row>
      <xdr:rowOff>30481</xdr:rowOff>
    </xdr:from>
    <xdr:to>
      <xdr:col>1</xdr:col>
      <xdr:colOff>891541</xdr:colOff>
      <xdr:row>87</xdr:row>
      <xdr:rowOff>1430</xdr:rowOff>
    </xdr:to>
    <xdr:pic>
      <xdr:nvPicPr>
        <xdr:cNvPr id="47" name="Kép 46">
          <a:extLst>
            <a:ext uri="{FF2B5EF4-FFF2-40B4-BE49-F238E27FC236}">
              <a16:creationId xmlns:a16="http://schemas.microsoft.com/office/drawing/2014/main" id="{89B52EEF-9015-9F99-5C61-CD8B7EF86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9" t="17874" r="34763"/>
        <a:stretch/>
      </xdr:blipFill>
      <xdr:spPr bwMode="auto">
        <a:xfrm>
          <a:off x="1821181" y="31531561"/>
          <a:ext cx="586740" cy="6681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320041</xdr:colOff>
      <xdr:row>87</xdr:row>
      <xdr:rowOff>38101</xdr:rowOff>
    </xdr:from>
    <xdr:to>
      <xdr:col>1</xdr:col>
      <xdr:colOff>895766</xdr:colOff>
      <xdr:row>91</xdr:row>
      <xdr:rowOff>1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23CDAE40-15F0-006F-5E3B-C1421DAC1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92" t="9299" r="28980" b="12017"/>
        <a:stretch/>
      </xdr:blipFill>
      <xdr:spPr bwMode="auto">
        <a:xfrm>
          <a:off x="1836421" y="32240221"/>
          <a:ext cx="560485" cy="6629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327660</xdr:colOff>
      <xdr:row>91</xdr:row>
      <xdr:rowOff>4904</xdr:rowOff>
    </xdr:from>
    <xdr:to>
      <xdr:col>1</xdr:col>
      <xdr:colOff>954405</xdr:colOff>
      <xdr:row>94</xdr:row>
      <xdr:rowOff>53340</xdr:rowOff>
    </xdr:to>
    <xdr:pic>
      <xdr:nvPicPr>
        <xdr:cNvPr id="49" name="Kép 48">
          <a:extLst>
            <a:ext uri="{FF2B5EF4-FFF2-40B4-BE49-F238E27FC236}">
              <a16:creationId xmlns:a16="http://schemas.microsoft.com/office/drawing/2014/main" id="{BA5F200D-D17B-481A-A182-ED5A6BFF0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21875" r="13125" b="21250"/>
        <a:stretch/>
      </xdr:blipFill>
      <xdr:spPr bwMode="auto">
        <a:xfrm>
          <a:off x="1844040" y="32908064"/>
          <a:ext cx="626745" cy="5646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236220</xdr:colOff>
      <xdr:row>96</xdr:row>
      <xdr:rowOff>15240</xdr:rowOff>
    </xdr:from>
    <xdr:to>
      <xdr:col>1</xdr:col>
      <xdr:colOff>936220</xdr:colOff>
      <xdr:row>98</xdr:row>
      <xdr:rowOff>159195</xdr:rowOff>
    </xdr:to>
    <xdr:pic>
      <xdr:nvPicPr>
        <xdr:cNvPr id="50" name="Kép 49">
          <a:extLst>
            <a:ext uri="{FF2B5EF4-FFF2-40B4-BE49-F238E27FC236}">
              <a16:creationId xmlns:a16="http://schemas.microsoft.com/office/drawing/2014/main" id="{04DFFF50-0D1C-8752-01ED-3E259C186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9" t="34400" r="29457" b="22599"/>
        <a:stretch/>
      </xdr:blipFill>
      <xdr:spPr bwMode="auto">
        <a:xfrm>
          <a:off x="1752600" y="34648140"/>
          <a:ext cx="700000" cy="50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121919</xdr:colOff>
      <xdr:row>99</xdr:row>
      <xdr:rowOff>34609</xdr:rowOff>
    </xdr:from>
    <xdr:to>
      <xdr:col>1</xdr:col>
      <xdr:colOff>1046161</xdr:colOff>
      <xdr:row>99</xdr:row>
      <xdr:rowOff>443290</xdr:rowOff>
    </xdr:to>
    <xdr:pic>
      <xdr:nvPicPr>
        <xdr:cNvPr id="51" name="Kép 50">
          <a:extLst>
            <a:ext uri="{FF2B5EF4-FFF2-40B4-BE49-F238E27FC236}">
              <a16:creationId xmlns:a16="http://schemas.microsoft.com/office/drawing/2014/main" id="{4CA55C08-0789-B228-006B-9F075090B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20" r="37082"/>
        <a:stretch/>
      </xdr:blipFill>
      <xdr:spPr bwMode="auto">
        <a:xfrm rot="5400000">
          <a:off x="1904652" y="34424016"/>
          <a:ext cx="399156" cy="93186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121921</xdr:colOff>
      <xdr:row>101</xdr:row>
      <xdr:rowOff>15240</xdr:rowOff>
    </xdr:from>
    <xdr:to>
      <xdr:col>1</xdr:col>
      <xdr:colOff>1043941</xdr:colOff>
      <xdr:row>103</xdr:row>
      <xdr:rowOff>1482</xdr:rowOff>
    </xdr:to>
    <xdr:pic>
      <xdr:nvPicPr>
        <xdr:cNvPr id="52" name="Kép 51">
          <a:extLst>
            <a:ext uri="{FF2B5EF4-FFF2-40B4-BE49-F238E27FC236}">
              <a16:creationId xmlns:a16="http://schemas.microsoft.com/office/drawing/2014/main" id="{04B4226B-97EB-60CF-8853-73786C90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1" y="35417760"/>
          <a:ext cx="922020" cy="616796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103</xdr:row>
      <xdr:rowOff>7621</xdr:rowOff>
    </xdr:from>
    <xdr:to>
      <xdr:col>1</xdr:col>
      <xdr:colOff>1051262</xdr:colOff>
      <xdr:row>104</xdr:row>
      <xdr:rowOff>264795</xdr:rowOff>
    </xdr:to>
    <xdr:pic>
      <xdr:nvPicPr>
        <xdr:cNvPr id="53" name="Kép 52">
          <a:extLst>
            <a:ext uri="{FF2B5EF4-FFF2-40B4-BE49-F238E27FC236}">
              <a16:creationId xmlns:a16="http://schemas.microsoft.com/office/drawing/2014/main" id="{43444326-9421-3942-B8E3-ADE594E6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020" y="36553141"/>
          <a:ext cx="883622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</xdr:colOff>
      <xdr:row>105</xdr:row>
      <xdr:rowOff>7327</xdr:rowOff>
    </xdr:from>
    <xdr:to>
      <xdr:col>1</xdr:col>
      <xdr:colOff>891540</xdr:colOff>
      <xdr:row>105</xdr:row>
      <xdr:rowOff>574868</xdr:rowOff>
    </xdr:to>
    <xdr:pic>
      <xdr:nvPicPr>
        <xdr:cNvPr id="54" name="Kép 53">
          <a:extLst>
            <a:ext uri="{FF2B5EF4-FFF2-40B4-BE49-F238E27FC236}">
              <a16:creationId xmlns:a16="http://schemas.microsoft.com/office/drawing/2014/main" id="{F97A5EBC-DDDD-56EC-84CF-6AC856EFE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9" r="19367"/>
        <a:stretch/>
      </xdr:blipFill>
      <xdr:spPr bwMode="auto">
        <a:xfrm>
          <a:off x="1853418" y="40334712"/>
          <a:ext cx="518160" cy="5675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289853</xdr:colOff>
      <xdr:row>106</xdr:row>
      <xdr:rowOff>73270</xdr:rowOff>
    </xdr:from>
    <xdr:to>
      <xdr:col>1</xdr:col>
      <xdr:colOff>891198</xdr:colOff>
      <xdr:row>108</xdr:row>
      <xdr:rowOff>175846</xdr:rowOff>
    </xdr:to>
    <xdr:pic>
      <xdr:nvPicPr>
        <xdr:cNvPr id="55" name="Kép 54">
          <a:extLst>
            <a:ext uri="{FF2B5EF4-FFF2-40B4-BE49-F238E27FC236}">
              <a16:creationId xmlns:a16="http://schemas.microsoft.com/office/drawing/2014/main" id="{1F5A7FB5-3FD5-D81F-767E-82F10DF33E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21" t="5296" r="24261" b="5783"/>
        <a:stretch/>
      </xdr:blipFill>
      <xdr:spPr bwMode="auto">
        <a:xfrm>
          <a:off x="1769891" y="40891558"/>
          <a:ext cx="601345" cy="6594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191966</xdr:colOff>
      <xdr:row>109</xdr:row>
      <xdr:rowOff>29308</xdr:rowOff>
    </xdr:from>
    <xdr:to>
      <xdr:col>1</xdr:col>
      <xdr:colOff>930519</xdr:colOff>
      <xdr:row>109</xdr:row>
      <xdr:rowOff>502739</xdr:rowOff>
    </xdr:to>
    <xdr:pic>
      <xdr:nvPicPr>
        <xdr:cNvPr id="56" name="Kép 55">
          <a:extLst>
            <a:ext uri="{FF2B5EF4-FFF2-40B4-BE49-F238E27FC236}">
              <a16:creationId xmlns:a16="http://schemas.microsoft.com/office/drawing/2014/main" id="{187480E4-FA9D-98F9-11CC-2944DBB8A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6271"/>
        <a:stretch/>
      </xdr:blipFill>
      <xdr:spPr>
        <a:xfrm>
          <a:off x="1672004" y="41682866"/>
          <a:ext cx="738553" cy="473431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119</xdr:row>
      <xdr:rowOff>91441</xdr:rowOff>
    </xdr:from>
    <xdr:to>
      <xdr:col>1</xdr:col>
      <xdr:colOff>936801</xdr:colOff>
      <xdr:row>120</xdr:row>
      <xdr:rowOff>228602</xdr:rowOff>
    </xdr:to>
    <xdr:pic>
      <xdr:nvPicPr>
        <xdr:cNvPr id="57" name="Kép 56">
          <a:extLst>
            <a:ext uri="{FF2B5EF4-FFF2-40B4-BE49-F238E27FC236}">
              <a16:creationId xmlns:a16="http://schemas.microsoft.com/office/drawing/2014/main" id="{EEC54164-C560-35EF-E4F4-B16BEAB3E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82" b="13614"/>
        <a:stretch/>
      </xdr:blipFill>
      <xdr:spPr bwMode="auto">
        <a:xfrm>
          <a:off x="1661160" y="41094661"/>
          <a:ext cx="801546" cy="5867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68581</xdr:colOff>
      <xdr:row>112</xdr:row>
      <xdr:rowOff>243841</xdr:rowOff>
    </xdr:from>
    <xdr:to>
      <xdr:col>1</xdr:col>
      <xdr:colOff>1104901</xdr:colOff>
      <xdr:row>116</xdr:row>
      <xdr:rowOff>173357</xdr:rowOff>
    </xdr:to>
    <xdr:pic>
      <xdr:nvPicPr>
        <xdr:cNvPr id="58" name="Kép 57">
          <a:extLst>
            <a:ext uri="{FF2B5EF4-FFF2-40B4-BE49-F238E27FC236}">
              <a16:creationId xmlns:a16="http://schemas.microsoft.com/office/drawing/2014/main" id="{4176A5CB-3273-6946-E506-1F95F8BB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1" y="39875461"/>
          <a:ext cx="1036320" cy="103632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117</xdr:row>
      <xdr:rowOff>259080</xdr:rowOff>
    </xdr:from>
    <xdr:to>
      <xdr:col>1</xdr:col>
      <xdr:colOff>1047750</xdr:colOff>
      <xdr:row>119</xdr:row>
      <xdr:rowOff>57553</xdr:rowOff>
    </xdr:to>
    <xdr:pic>
      <xdr:nvPicPr>
        <xdr:cNvPr id="59" name="Kép 58">
          <a:extLst>
            <a:ext uri="{FF2B5EF4-FFF2-40B4-BE49-F238E27FC236}">
              <a16:creationId xmlns:a16="http://schemas.microsoft.com/office/drawing/2014/main" id="{163BFEE1-DC03-304C-1473-41AD10DE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160" y="41262300"/>
          <a:ext cx="891540" cy="71287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121</xdr:row>
      <xdr:rowOff>137160</xdr:rowOff>
    </xdr:from>
    <xdr:to>
      <xdr:col>1</xdr:col>
      <xdr:colOff>1050422</xdr:colOff>
      <xdr:row>122</xdr:row>
      <xdr:rowOff>244868</xdr:rowOff>
    </xdr:to>
    <xdr:pic>
      <xdr:nvPicPr>
        <xdr:cNvPr id="60" name="Kép 59">
          <a:extLst>
            <a:ext uri="{FF2B5EF4-FFF2-40B4-BE49-F238E27FC236}">
              <a16:creationId xmlns:a16="http://schemas.microsoft.com/office/drawing/2014/main" id="{075C0E54-8FF8-545F-8680-FADD9F0B6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23" b="11298"/>
        <a:stretch/>
      </xdr:blipFill>
      <xdr:spPr bwMode="auto">
        <a:xfrm>
          <a:off x="1554481" y="42062400"/>
          <a:ext cx="1021846" cy="5058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30480</xdr:colOff>
      <xdr:row>123</xdr:row>
      <xdr:rowOff>45719</xdr:rowOff>
    </xdr:from>
    <xdr:to>
      <xdr:col>1</xdr:col>
      <xdr:colOff>1102911</xdr:colOff>
      <xdr:row>125</xdr:row>
      <xdr:rowOff>1268</xdr:rowOff>
    </xdr:to>
    <xdr:pic>
      <xdr:nvPicPr>
        <xdr:cNvPr id="61" name="Kép 60">
          <a:extLst>
            <a:ext uri="{FF2B5EF4-FFF2-40B4-BE49-F238E27FC236}">
              <a16:creationId xmlns:a16="http://schemas.microsoft.com/office/drawing/2014/main" id="{70AF2BD9-99E7-E6A3-E6E6-DE05AD82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" y="42778679"/>
          <a:ext cx="1081956" cy="74993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125</xdr:row>
      <xdr:rowOff>60960</xdr:rowOff>
    </xdr:from>
    <xdr:to>
      <xdr:col>1</xdr:col>
      <xdr:colOff>1082040</xdr:colOff>
      <xdr:row>126</xdr:row>
      <xdr:rowOff>364406</xdr:rowOff>
    </xdr:to>
    <xdr:pic>
      <xdr:nvPicPr>
        <xdr:cNvPr id="62" name="Kép 61">
          <a:extLst>
            <a:ext uri="{FF2B5EF4-FFF2-40B4-BE49-F238E27FC236}">
              <a16:creationId xmlns:a16="http://schemas.microsoft.com/office/drawing/2014/main" id="{743460E7-A664-8447-436A-577FA6E78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720" y="43601640"/>
          <a:ext cx="1028700" cy="7130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45719</xdr:colOff>
      <xdr:row>127</xdr:row>
      <xdr:rowOff>30480</xdr:rowOff>
    </xdr:from>
    <xdr:to>
      <xdr:col>1</xdr:col>
      <xdr:colOff>1086740</xdr:colOff>
      <xdr:row>128</xdr:row>
      <xdr:rowOff>342900</xdr:rowOff>
    </xdr:to>
    <xdr:pic>
      <xdr:nvPicPr>
        <xdr:cNvPr id="63" name="Kép 62">
          <a:extLst>
            <a:ext uri="{FF2B5EF4-FFF2-40B4-BE49-F238E27FC236}">
              <a16:creationId xmlns:a16="http://schemas.microsoft.com/office/drawing/2014/main" id="{B5F5CE1C-2D39-701B-5C9C-57490E08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44378880"/>
          <a:ext cx="1033401" cy="71628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129</xdr:row>
      <xdr:rowOff>53340</xdr:rowOff>
    </xdr:from>
    <xdr:to>
      <xdr:col>1</xdr:col>
      <xdr:colOff>1101090</xdr:colOff>
      <xdr:row>131</xdr:row>
      <xdr:rowOff>281940</xdr:rowOff>
    </xdr:to>
    <xdr:pic>
      <xdr:nvPicPr>
        <xdr:cNvPr id="64" name="Kép 63">
          <a:extLst>
            <a:ext uri="{FF2B5EF4-FFF2-40B4-BE49-F238E27FC236}">
              <a16:creationId xmlns:a16="http://schemas.microsoft.com/office/drawing/2014/main" id="{E8ECFA49-39EA-FBEE-2231-0A485937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720" y="45072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213361</xdr:colOff>
      <xdr:row>132</xdr:row>
      <xdr:rowOff>38100</xdr:rowOff>
    </xdr:from>
    <xdr:to>
      <xdr:col>1</xdr:col>
      <xdr:colOff>929640</xdr:colOff>
      <xdr:row>132</xdr:row>
      <xdr:rowOff>511981</xdr:rowOff>
    </xdr:to>
    <xdr:pic>
      <xdr:nvPicPr>
        <xdr:cNvPr id="65" name="Kép 64">
          <a:extLst>
            <a:ext uri="{FF2B5EF4-FFF2-40B4-BE49-F238E27FC236}">
              <a16:creationId xmlns:a16="http://schemas.microsoft.com/office/drawing/2014/main" id="{D6338D18-56F0-678E-B57D-FB6BCE330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741" y="46314360"/>
          <a:ext cx="723899" cy="481501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133</xdr:row>
      <xdr:rowOff>65433</xdr:rowOff>
    </xdr:from>
    <xdr:to>
      <xdr:col>1</xdr:col>
      <xdr:colOff>1045727</xdr:colOff>
      <xdr:row>133</xdr:row>
      <xdr:rowOff>495300</xdr:rowOff>
    </xdr:to>
    <xdr:pic>
      <xdr:nvPicPr>
        <xdr:cNvPr id="66" name="Kép 65">
          <a:extLst>
            <a:ext uri="{FF2B5EF4-FFF2-40B4-BE49-F238E27FC236}">
              <a16:creationId xmlns:a16="http://schemas.microsoft.com/office/drawing/2014/main" id="{5EC98952-D9BA-4024-E297-CBF13C8BC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20" b="7777"/>
        <a:stretch/>
      </xdr:blipFill>
      <xdr:spPr bwMode="auto">
        <a:xfrm>
          <a:off x="1714500" y="46882713"/>
          <a:ext cx="855227" cy="4298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121921</xdr:colOff>
      <xdr:row>134</xdr:row>
      <xdr:rowOff>106680</xdr:rowOff>
    </xdr:from>
    <xdr:to>
      <xdr:col>1</xdr:col>
      <xdr:colOff>1049000</xdr:colOff>
      <xdr:row>135</xdr:row>
      <xdr:rowOff>358245</xdr:rowOff>
    </xdr:to>
    <xdr:pic>
      <xdr:nvPicPr>
        <xdr:cNvPr id="67" name="Kép 66">
          <a:extLst>
            <a:ext uri="{FF2B5EF4-FFF2-40B4-BE49-F238E27FC236}">
              <a16:creationId xmlns:a16="http://schemas.microsoft.com/office/drawing/2014/main" id="{BCA2A2A9-C7BD-0FBB-4300-7A4F9D5A2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00" b="11499"/>
        <a:stretch/>
      </xdr:blipFill>
      <xdr:spPr bwMode="auto">
        <a:xfrm>
          <a:off x="1638301" y="47404020"/>
          <a:ext cx="911839" cy="68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213361</xdr:colOff>
      <xdr:row>136</xdr:row>
      <xdr:rowOff>22860</xdr:rowOff>
    </xdr:from>
    <xdr:to>
      <xdr:col>1</xdr:col>
      <xdr:colOff>929641</xdr:colOff>
      <xdr:row>137</xdr:row>
      <xdr:rowOff>2244</xdr:rowOff>
    </xdr:to>
    <xdr:pic>
      <xdr:nvPicPr>
        <xdr:cNvPr id="68" name="Kép 67">
          <a:extLst>
            <a:ext uri="{FF2B5EF4-FFF2-40B4-BE49-F238E27FC236}">
              <a16:creationId xmlns:a16="http://schemas.microsoft.com/office/drawing/2014/main" id="{C8670183-FD2C-9AD7-9EAA-E3F016EF0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56" b="17980"/>
        <a:stretch/>
      </xdr:blipFill>
      <xdr:spPr bwMode="auto">
        <a:xfrm>
          <a:off x="1729741" y="48249840"/>
          <a:ext cx="723900" cy="4518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</xdr:colOff>
      <xdr:row>137</xdr:row>
      <xdr:rowOff>182880</xdr:rowOff>
    </xdr:from>
    <xdr:to>
      <xdr:col>1</xdr:col>
      <xdr:colOff>1101246</xdr:colOff>
      <xdr:row>138</xdr:row>
      <xdr:rowOff>346075</xdr:rowOff>
    </xdr:to>
    <xdr:pic>
      <xdr:nvPicPr>
        <xdr:cNvPr id="69" name="Kép 68">
          <a:extLst>
            <a:ext uri="{FF2B5EF4-FFF2-40B4-BE49-F238E27FC236}">
              <a16:creationId xmlns:a16="http://schemas.microsoft.com/office/drawing/2014/main" id="{6C0AC3B8-BC1A-5A9F-DBBB-02E4814A3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54" b="22906"/>
        <a:stretch/>
      </xdr:blipFill>
      <xdr:spPr bwMode="auto">
        <a:xfrm>
          <a:off x="1539240" y="48806100"/>
          <a:ext cx="1097436" cy="6051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266700</xdr:colOff>
      <xdr:row>143</xdr:row>
      <xdr:rowOff>30480</xdr:rowOff>
    </xdr:from>
    <xdr:to>
      <xdr:col>1</xdr:col>
      <xdr:colOff>951865</xdr:colOff>
      <xdr:row>147</xdr:row>
      <xdr:rowOff>54610</xdr:rowOff>
    </xdr:to>
    <xdr:pic>
      <xdr:nvPicPr>
        <xdr:cNvPr id="70" name="Kép 69">
          <a:extLst>
            <a:ext uri="{FF2B5EF4-FFF2-40B4-BE49-F238E27FC236}">
              <a16:creationId xmlns:a16="http://schemas.microsoft.com/office/drawing/2014/main" id="{175B0D10-649C-AD78-A616-7DE6B086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80" y="50413920"/>
          <a:ext cx="685165" cy="71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147</xdr:row>
      <xdr:rowOff>106680</xdr:rowOff>
    </xdr:from>
    <xdr:to>
      <xdr:col>1</xdr:col>
      <xdr:colOff>929640</xdr:colOff>
      <xdr:row>151</xdr:row>
      <xdr:rowOff>75565</xdr:rowOff>
    </xdr:to>
    <xdr:pic>
      <xdr:nvPicPr>
        <xdr:cNvPr id="71" name="Kép 70">
          <a:extLst>
            <a:ext uri="{FF2B5EF4-FFF2-40B4-BE49-F238E27FC236}">
              <a16:creationId xmlns:a16="http://schemas.microsoft.com/office/drawing/2014/main" id="{02196951-FD24-161D-2832-241E7CB0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8320" y="51191160"/>
          <a:ext cx="647700" cy="102044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152</xdr:row>
      <xdr:rowOff>150349</xdr:rowOff>
    </xdr:from>
    <xdr:to>
      <xdr:col>1</xdr:col>
      <xdr:colOff>1043940</xdr:colOff>
      <xdr:row>158</xdr:row>
      <xdr:rowOff>212481</xdr:rowOff>
    </xdr:to>
    <xdr:pic>
      <xdr:nvPicPr>
        <xdr:cNvPr id="72" name="Kép 71">
          <a:extLst>
            <a:ext uri="{FF2B5EF4-FFF2-40B4-BE49-F238E27FC236}">
              <a16:creationId xmlns:a16="http://schemas.microsoft.com/office/drawing/2014/main" id="{F85849EB-A51A-66BA-62E2-014970579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618" y="56721522"/>
          <a:ext cx="975360" cy="1029286"/>
        </a:xfrm>
        <a:prstGeom prst="rect">
          <a:avLst/>
        </a:prstGeom>
      </xdr:spPr>
    </xdr:pic>
    <xdr:clientData/>
  </xdr:twoCellAnchor>
  <xdr:twoCellAnchor editAs="oneCell">
    <xdr:from>
      <xdr:col>1</xdr:col>
      <xdr:colOff>254628</xdr:colOff>
      <xdr:row>166</xdr:row>
      <xdr:rowOff>57150</xdr:rowOff>
    </xdr:from>
    <xdr:to>
      <xdr:col>1</xdr:col>
      <xdr:colOff>933274</xdr:colOff>
      <xdr:row>167</xdr:row>
      <xdr:rowOff>478410</xdr:rowOff>
    </xdr:to>
    <xdr:pic>
      <xdr:nvPicPr>
        <xdr:cNvPr id="73" name="Kép 72">
          <a:extLst>
            <a:ext uri="{FF2B5EF4-FFF2-40B4-BE49-F238E27FC236}">
              <a16:creationId xmlns:a16="http://schemas.microsoft.com/office/drawing/2014/main" id="{489A4B5E-1488-572E-BF7A-DFFB53BD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103" y="56568975"/>
          <a:ext cx="678646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168</xdr:row>
      <xdr:rowOff>19560</xdr:rowOff>
    </xdr:from>
    <xdr:to>
      <xdr:col>1</xdr:col>
      <xdr:colOff>1046184</xdr:colOff>
      <xdr:row>169</xdr:row>
      <xdr:rowOff>510915</xdr:rowOff>
    </xdr:to>
    <xdr:pic>
      <xdr:nvPicPr>
        <xdr:cNvPr id="74" name="Kép 73">
          <a:extLst>
            <a:ext uri="{FF2B5EF4-FFF2-40B4-BE49-F238E27FC236}">
              <a16:creationId xmlns:a16="http://schemas.microsoft.com/office/drawing/2014/main" id="{565BEBEA-E304-48B6-13CF-D34D21324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2" t="19742" r="17391" b="5053"/>
        <a:stretch/>
      </xdr:blipFill>
      <xdr:spPr bwMode="auto">
        <a:xfrm>
          <a:off x="1676400" y="57693435"/>
          <a:ext cx="895689" cy="108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97157</xdr:colOff>
      <xdr:row>170</xdr:row>
      <xdr:rowOff>63533</xdr:rowOff>
    </xdr:from>
    <xdr:to>
      <xdr:col>1</xdr:col>
      <xdr:colOff>973363</xdr:colOff>
      <xdr:row>171</xdr:row>
      <xdr:rowOff>516983</xdr:rowOff>
    </xdr:to>
    <xdr:pic>
      <xdr:nvPicPr>
        <xdr:cNvPr id="75" name="Kép 74">
          <a:extLst>
            <a:ext uri="{FF2B5EF4-FFF2-40B4-BE49-F238E27FC236}">
              <a16:creationId xmlns:a16="http://schemas.microsoft.com/office/drawing/2014/main" id="{C9D98303-D0DA-CC04-B9CD-1746283FB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5" b="6555"/>
        <a:stretch/>
      </xdr:blipFill>
      <xdr:spPr bwMode="auto">
        <a:xfrm>
          <a:off x="1611632" y="58899458"/>
          <a:ext cx="868586" cy="104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45724</xdr:colOff>
      <xdr:row>178</xdr:row>
      <xdr:rowOff>106680</xdr:rowOff>
    </xdr:from>
    <xdr:to>
      <xdr:col>1</xdr:col>
      <xdr:colOff>437460</xdr:colOff>
      <xdr:row>179</xdr:row>
      <xdr:rowOff>405677</xdr:rowOff>
    </xdr:to>
    <xdr:pic>
      <xdr:nvPicPr>
        <xdr:cNvPr id="76" name="Kép 75">
          <a:extLst>
            <a:ext uri="{FF2B5EF4-FFF2-40B4-BE49-F238E27FC236}">
              <a16:creationId xmlns:a16="http://schemas.microsoft.com/office/drawing/2014/main" id="{2BAFE965-D024-CE2A-2E0E-F2A977EC7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00" r="25500"/>
        <a:stretch/>
      </xdr:blipFill>
      <xdr:spPr bwMode="auto">
        <a:xfrm>
          <a:off x="1562104" y="59512200"/>
          <a:ext cx="406976" cy="936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419102</xdr:colOff>
      <xdr:row>178</xdr:row>
      <xdr:rowOff>106680</xdr:rowOff>
    </xdr:from>
    <xdr:to>
      <xdr:col>1</xdr:col>
      <xdr:colOff>1102401</xdr:colOff>
      <xdr:row>179</xdr:row>
      <xdr:rowOff>405677</xdr:rowOff>
    </xdr:to>
    <xdr:pic>
      <xdr:nvPicPr>
        <xdr:cNvPr id="77" name="Kép 76">
          <a:extLst>
            <a:ext uri="{FF2B5EF4-FFF2-40B4-BE49-F238E27FC236}">
              <a16:creationId xmlns:a16="http://schemas.microsoft.com/office/drawing/2014/main" id="{FE56F5DC-2AC0-DC43-7477-B8C96CC7A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99" r="10001"/>
        <a:stretch/>
      </xdr:blipFill>
      <xdr:spPr bwMode="auto">
        <a:xfrm>
          <a:off x="1935482" y="59512200"/>
          <a:ext cx="692824" cy="936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259080</xdr:colOff>
      <xdr:row>173</xdr:row>
      <xdr:rowOff>15240</xdr:rowOff>
    </xdr:from>
    <xdr:to>
      <xdr:col>1</xdr:col>
      <xdr:colOff>799080</xdr:colOff>
      <xdr:row>173</xdr:row>
      <xdr:rowOff>555240</xdr:rowOff>
    </xdr:to>
    <xdr:pic>
      <xdr:nvPicPr>
        <xdr:cNvPr id="78" name="Kép 77">
          <a:extLst>
            <a:ext uri="{FF2B5EF4-FFF2-40B4-BE49-F238E27FC236}">
              <a16:creationId xmlns:a16="http://schemas.microsoft.com/office/drawing/2014/main" id="{CC77BC7E-E047-791C-D4ED-6723AF45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60" y="6075426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174</xdr:row>
      <xdr:rowOff>53340</xdr:rowOff>
    </xdr:from>
    <xdr:to>
      <xdr:col>1</xdr:col>
      <xdr:colOff>799080</xdr:colOff>
      <xdr:row>174</xdr:row>
      <xdr:rowOff>593340</xdr:rowOff>
    </xdr:to>
    <xdr:pic>
      <xdr:nvPicPr>
        <xdr:cNvPr id="79" name="Kép 78">
          <a:extLst>
            <a:ext uri="{FF2B5EF4-FFF2-40B4-BE49-F238E27FC236}">
              <a16:creationId xmlns:a16="http://schemas.microsoft.com/office/drawing/2014/main" id="{E8C81D36-6EED-D1D0-8095-04845CC5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60" y="6138672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176</xdr:row>
      <xdr:rowOff>45720</xdr:rowOff>
    </xdr:from>
    <xdr:to>
      <xdr:col>1</xdr:col>
      <xdr:colOff>854325</xdr:colOff>
      <xdr:row>176</xdr:row>
      <xdr:rowOff>593340</xdr:rowOff>
    </xdr:to>
    <xdr:pic>
      <xdr:nvPicPr>
        <xdr:cNvPr id="80" name="Kép 79">
          <a:extLst>
            <a:ext uri="{FF2B5EF4-FFF2-40B4-BE49-F238E27FC236}">
              <a16:creationId xmlns:a16="http://schemas.microsoft.com/office/drawing/2014/main" id="{F6AA0C14-71D9-3A7B-AF6D-515AAF22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6217158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351690</xdr:colOff>
      <xdr:row>177</xdr:row>
      <xdr:rowOff>45720</xdr:rowOff>
    </xdr:from>
    <xdr:to>
      <xdr:col>1</xdr:col>
      <xdr:colOff>821689</xdr:colOff>
      <xdr:row>178</xdr:row>
      <xdr:rowOff>1466</xdr:rowOff>
    </xdr:to>
    <xdr:pic>
      <xdr:nvPicPr>
        <xdr:cNvPr id="81" name="Kép 80">
          <a:extLst>
            <a:ext uri="{FF2B5EF4-FFF2-40B4-BE49-F238E27FC236}">
              <a16:creationId xmlns:a16="http://schemas.microsoft.com/office/drawing/2014/main" id="{6B1FCD8F-8527-FC0D-23A2-C14A3EE16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7" r="27550"/>
        <a:stretch/>
      </xdr:blipFill>
      <xdr:spPr bwMode="auto">
        <a:xfrm>
          <a:off x="1868070" y="62773560"/>
          <a:ext cx="469999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245012</xdr:colOff>
      <xdr:row>181</xdr:row>
      <xdr:rowOff>34582</xdr:rowOff>
    </xdr:from>
    <xdr:to>
      <xdr:col>1</xdr:col>
      <xdr:colOff>871904</xdr:colOff>
      <xdr:row>181</xdr:row>
      <xdr:rowOff>639667</xdr:rowOff>
    </xdr:to>
    <xdr:pic>
      <xdr:nvPicPr>
        <xdr:cNvPr id="82" name="Kép 81">
          <a:extLst>
            <a:ext uri="{FF2B5EF4-FFF2-40B4-BE49-F238E27FC236}">
              <a16:creationId xmlns:a16="http://schemas.microsoft.com/office/drawing/2014/main" id="{EF78D9FE-2CDD-4821-71C0-40FD22D0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050" y="68043082"/>
          <a:ext cx="626892" cy="605085"/>
        </a:xfrm>
        <a:prstGeom prst="rect">
          <a:avLst/>
        </a:prstGeom>
      </xdr:spPr>
    </xdr:pic>
    <xdr:clientData/>
  </xdr:twoCellAnchor>
  <xdr:twoCellAnchor editAs="oneCell">
    <xdr:from>
      <xdr:col>1</xdr:col>
      <xdr:colOff>283796</xdr:colOff>
      <xdr:row>182</xdr:row>
      <xdr:rowOff>40737</xdr:rowOff>
    </xdr:from>
    <xdr:to>
      <xdr:col>1</xdr:col>
      <xdr:colOff>851193</xdr:colOff>
      <xdr:row>182</xdr:row>
      <xdr:rowOff>608134</xdr:rowOff>
    </xdr:to>
    <xdr:pic>
      <xdr:nvPicPr>
        <xdr:cNvPr id="83" name="Kép 82">
          <a:extLst>
            <a:ext uri="{FF2B5EF4-FFF2-40B4-BE49-F238E27FC236}">
              <a16:creationId xmlns:a16="http://schemas.microsoft.com/office/drawing/2014/main" id="{E4A45A6B-8FE1-AE46-E000-7850A5BCE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834" y="68737968"/>
          <a:ext cx="567397" cy="567397"/>
        </a:xfrm>
        <a:prstGeom prst="rect">
          <a:avLst/>
        </a:prstGeom>
      </xdr:spPr>
    </xdr:pic>
    <xdr:clientData/>
  </xdr:twoCellAnchor>
  <xdr:twoCellAnchor editAs="oneCell">
    <xdr:from>
      <xdr:col>1</xdr:col>
      <xdr:colOff>76787</xdr:colOff>
      <xdr:row>183</xdr:row>
      <xdr:rowOff>109903</xdr:rowOff>
    </xdr:from>
    <xdr:to>
      <xdr:col>1</xdr:col>
      <xdr:colOff>1069292</xdr:colOff>
      <xdr:row>184</xdr:row>
      <xdr:rowOff>402980</xdr:rowOff>
    </xdr:to>
    <xdr:pic>
      <xdr:nvPicPr>
        <xdr:cNvPr id="84" name="Kép 83">
          <a:extLst>
            <a:ext uri="{FF2B5EF4-FFF2-40B4-BE49-F238E27FC236}">
              <a16:creationId xmlns:a16="http://schemas.microsoft.com/office/drawing/2014/main" id="{2A46308F-6118-F307-0705-4C4B196D3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37" b="4238"/>
        <a:stretch/>
      </xdr:blipFill>
      <xdr:spPr>
        <a:xfrm>
          <a:off x="1556825" y="69451903"/>
          <a:ext cx="99250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185</xdr:row>
      <xdr:rowOff>121920</xdr:rowOff>
    </xdr:from>
    <xdr:to>
      <xdr:col>1</xdr:col>
      <xdr:colOff>1083066</xdr:colOff>
      <xdr:row>185</xdr:row>
      <xdr:rowOff>669290</xdr:rowOff>
    </xdr:to>
    <xdr:pic>
      <xdr:nvPicPr>
        <xdr:cNvPr id="85" name="Kép 84">
          <a:extLst>
            <a:ext uri="{FF2B5EF4-FFF2-40B4-BE49-F238E27FC236}">
              <a16:creationId xmlns:a16="http://schemas.microsoft.com/office/drawing/2014/main" id="{877D654F-2A13-3AD8-00F2-5B47B4C19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99" b="24879"/>
        <a:stretch/>
      </xdr:blipFill>
      <xdr:spPr bwMode="auto">
        <a:xfrm>
          <a:off x="1546860" y="66880740"/>
          <a:ext cx="1060206" cy="5473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266700</xdr:colOff>
      <xdr:row>197</xdr:row>
      <xdr:rowOff>38100</xdr:rowOff>
    </xdr:from>
    <xdr:to>
      <xdr:col>1</xdr:col>
      <xdr:colOff>857940</xdr:colOff>
      <xdr:row>198</xdr:row>
      <xdr:rowOff>691</xdr:rowOff>
    </xdr:to>
    <xdr:pic>
      <xdr:nvPicPr>
        <xdr:cNvPr id="86" name="Kép 85">
          <a:extLst>
            <a:ext uri="{FF2B5EF4-FFF2-40B4-BE49-F238E27FC236}">
              <a16:creationId xmlns:a16="http://schemas.microsoft.com/office/drawing/2014/main" id="{66F5473C-88E0-6021-4462-825C3E1CB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80" y="69555360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192</xdr:row>
      <xdr:rowOff>45721</xdr:rowOff>
    </xdr:from>
    <xdr:to>
      <xdr:col>1</xdr:col>
      <xdr:colOff>1086809</xdr:colOff>
      <xdr:row>192</xdr:row>
      <xdr:rowOff>422030</xdr:rowOff>
    </xdr:to>
    <xdr:pic>
      <xdr:nvPicPr>
        <xdr:cNvPr id="87" name="Kép 86">
          <a:extLst>
            <a:ext uri="{FF2B5EF4-FFF2-40B4-BE49-F238E27FC236}">
              <a16:creationId xmlns:a16="http://schemas.microsoft.com/office/drawing/2014/main" id="{A56EF38C-D2A7-40CC-CA90-001535589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222" b="31652"/>
        <a:stretch/>
      </xdr:blipFill>
      <xdr:spPr bwMode="auto">
        <a:xfrm>
          <a:off x="1554480" y="68442841"/>
          <a:ext cx="1033469" cy="373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137160</xdr:colOff>
      <xdr:row>215</xdr:row>
      <xdr:rowOff>91440</xdr:rowOff>
    </xdr:from>
    <xdr:to>
      <xdr:col>1</xdr:col>
      <xdr:colOff>1007745</xdr:colOff>
      <xdr:row>216</xdr:row>
      <xdr:rowOff>428624</xdr:rowOff>
    </xdr:to>
    <xdr:pic>
      <xdr:nvPicPr>
        <xdr:cNvPr id="88" name="Kép 87">
          <a:extLst>
            <a:ext uri="{FF2B5EF4-FFF2-40B4-BE49-F238E27FC236}">
              <a16:creationId xmlns:a16="http://schemas.microsoft.com/office/drawing/2014/main" id="{292E259E-D9DF-BC4A-B8C1-EE6E97BF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0" y="75316080"/>
          <a:ext cx="870585" cy="87058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203</xdr:row>
      <xdr:rowOff>38100</xdr:rowOff>
    </xdr:from>
    <xdr:to>
      <xdr:col>1</xdr:col>
      <xdr:colOff>1086300</xdr:colOff>
      <xdr:row>208</xdr:row>
      <xdr:rowOff>133800</xdr:rowOff>
    </xdr:to>
    <xdr:pic>
      <xdr:nvPicPr>
        <xdr:cNvPr id="89" name="Kép 88">
          <a:extLst>
            <a:ext uri="{FF2B5EF4-FFF2-40B4-BE49-F238E27FC236}">
              <a16:creationId xmlns:a16="http://schemas.microsoft.com/office/drawing/2014/main" id="{EAFCADD4-2C7F-1B2B-C2A8-E8F80B7D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440" y="710565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209</xdr:row>
      <xdr:rowOff>99060</xdr:rowOff>
    </xdr:from>
    <xdr:to>
      <xdr:col>1</xdr:col>
      <xdr:colOff>1027440</xdr:colOff>
      <xdr:row>215</xdr:row>
      <xdr:rowOff>645</xdr:rowOff>
    </xdr:to>
    <xdr:pic>
      <xdr:nvPicPr>
        <xdr:cNvPr id="90" name="Kép 89">
          <a:extLst>
            <a:ext uri="{FF2B5EF4-FFF2-40B4-BE49-F238E27FC236}">
              <a16:creationId xmlns:a16="http://schemas.microsoft.com/office/drawing/2014/main" id="{CE3AD9DA-BADE-4D7D-A440-431D60266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820" y="72169020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27257</xdr:colOff>
      <xdr:row>217</xdr:row>
      <xdr:rowOff>36635</xdr:rowOff>
    </xdr:from>
    <xdr:to>
      <xdr:col>1</xdr:col>
      <xdr:colOff>1095747</xdr:colOff>
      <xdr:row>217</xdr:row>
      <xdr:rowOff>571500</xdr:rowOff>
    </xdr:to>
    <xdr:pic>
      <xdr:nvPicPr>
        <xdr:cNvPr id="91" name="Kép 90">
          <a:extLst>
            <a:ext uri="{FF2B5EF4-FFF2-40B4-BE49-F238E27FC236}">
              <a16:creationId xmlns:a16="http://schemas.microsoft.com/office/drawing/2014/main" id="{1D667403-FBCF-E01E-C567-14B79B624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14" b="24008"/>
        <a:stretch/>
      </xdr:blipFill>
      <xdr:spPr bwMode="auto">
        <a:xfrm>
          <a:off x="1507295" y="83578212"/>
          <a:ext cx="1068490" cy="5348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175260</xdr:colOff>
      <xdr:row>220</xdr:row>
      <xdr:rowOff>64158</xdr:rowOff>
    </xdr:from>
    <xdr:to>
      <xdr:col>1</xdr:col>
      <xdr:colOff>991235</xdr:colOff>
      <xdr:row>220</xdr:row>
      <xdr:rowOff>727709</xdr:rowOff>
    </xdr:to>
    <xdr:pic>
      <xdr:nvPicPr>
        <xdr:cNvPr id="92" name="Kép 91">
          <a:extLst>
            <a:ext uri="{FF2B5EF4-FFF2-40B4-BE49-F238E27FC236}">
              <a16:creationId xmlns:a16="http://schemas.microsoft.com/office/drawing/2014/main" id="{A6A3BADA-A08B-213B-AC05-2746169E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640" y="75281178"/>
          <a:ext cx="815975" cy="663551"/>
        </a:xfrm>
        <a:prstGeom prst="rect">
          <a:avLst/>
        </a:prstGeom>
      </xdr:spPr>
    </xdr:pic>
    <xdr:clientData/>
  </xdr:twoCellAnchor>
  <xdr:twoCellAnchor editAs="oneCell">
    <xdr:from>
      <xdr:col>1</xdr:col>
      <xdr:colOff>166402</xdr:colOff>
      <xdr:row>225</xdr:row>
      <xdr:rowOff>45720</xdr:rowOff>
    </xdr:from>
    <xdr:to>
      <xdr:col>1</xdr:col>
      <xdr:colOff>960119</xdr:colOff>
      <xdr:row>225</xdr:row>
      <xdr:rowOff>553720</xdr:rowOff>
    </xdr:to>
    <xdr:pic>
      <xdr:nvPicPr>
        <xdr:cNvPr id="93" name="Kép 92">
          <a:extLst>
            <a:ext uri="{FF2B5EF4-FFF2-40B4-BE49-F238E27FC236}">
              <a16:creationId xmlns:a16="http://schemas.microsoft.com/office/drawing/2014/main" id="{846E1370-B175-0EB0-F3E3-F13CAA31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82" y="81038700"/>
          <a:ext cx="793717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226</xdr:row>
      <xdr:rowOff>131292</xdr:rowOff>
    </xdr:from>
    <xdr:to>
      <xdr:col>1</xdr:col>
      <xdr:colOff>1102480</xdr:colOff>
      <xdr:row>227</xdr:row>
      <xdr:rowOff>259373</xdr:rowOff>
    </xdr:to>
    <xdr:pic>
      <xdr:nvPicPr>
        <xdr:cNvPr id="94" name="Kép 93">
          <a:extLst>
            <a:ext uri="{FF2B5EF4-FFF2-40B4-BE49-F238E27FC236}">
              <a16:creationId xmlns:a16="http://schemas.microsoft.com/office/drawing/2014/main" id="{9992D886-8A9B-FE71-F1F3-815DFA816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32" b="26782"/>
        <a:stretch/>
      </xdr:blipFill>
      <xdr:spPr bwMode="auto">
        <a:xfrm>
          <a:off x="1487658" y="89204696"/>
          <a:ext cx="1094860" cy="5017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</xdr:colOff>
      <xdr:row>229</xdr:row>
      <xdr:rowOff>167640</xdr:rowOff>
    </xdr:from>
    <xdr:to>
      <xdr:col>1</xdr:col>
      <xdr:colOff>1102860</xdr:colOff>
      <xdr:row>229</xdr:row>
      <xdr:rowOff>509091</xdr:rowOff>
    </xdr:to>
    <xdr:pic>
      <xdr:nvPicPr>
        <xdr:cNvPr id="95" name="Kép 94">
          <a:extLst>
            <a:ext uri="{FF2B5EF4-FFF2-40B4-BE49-F238E27FC236}">
              <a16:creationId xmlns:a16="http://schemas.microsoft.com/office/drawing/2014/main" id="{4008E39A-3A17-EB30-0D13-E2A270447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58" b="31945"/>
        <a:stretch/>
      </xdr:blipFill>
      <xdr:spPr bwMode="auto">
        <a:xfrm>
          <a:off x="1539240" y="81854040"/>
          <a:ext cx="1080000" cy="3414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7620</xdr:colOff>
      <xdr:row>230</xdr:row>
      <xdr:rowOff>83821</xdr:rowOff>
    </xdr:from>
    <xdr:to>
      <xdr:col>1</xdr:col>
      <xdr:colOff>1105649</xdr:colOff>
      <xdr:row>230</xdr:row>
      <xdr:rowOff>363856</xdr:rowOff>
    </xdr:to>
    <xdr:pic>
      <xdr:nvPicPr>
        <xdr:cNvPr id="96" name="Kép 95">
          <a:extLst>
            <a:ext uri="{FF2B5EF4-FFF2-40B4-BE49-F238E27FC236}">
              <a16:creationId xmlns:a16="http://schemas.microsoft.com/office/drawing/2014/main" id="{97CEC535-5CC7-AC31-D392-5B1FF446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80238601"/>
          <a:ext cx="1117079" cy="28956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238</xdr:row>
      <xdr:rowOff>7620</xdr:rowOff>
    </xdr:from>
    <xdr:to>
      <xdr:col>1</xdr:col>
      <xdr:colOff>855345</xdr:colOff>
      <xdr:row>239</xdr:row>
      <xdr:rowOff>1905</xdr:rowOff>
    </xdr:to>
    <xdr:pic>
      <xdr:nvPicPr>
        <xdr:cNvPr id="97" name="Kép 96">
          <a:extLst>
            <a:ext uri="{FF2B5EF4-FFF2-40B4-BE49-F238E27FC236}">
              <a16:creationId xmlns:a16="http://schemas.microsoft.com/office/drawing/2014/main" id="{3B784FF0-1C73-94AC-6863-8E02EF11A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184642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</xdr:colOff>
      <xdr:row>239</xdr:row>
      <xdr:rowOff>48650</xdr:rowOff>
    </xdr:from>
    <xdr:to>
      <xdr:col>1</xdr:col>
      <xdr:colOff>954199</xdr:colOff>
      <xdr:row>240</xdr:row>
      <xdr:rowOff>388327</xdr:rowOff>
    </xdr:to>
    <xdr:pic>
      <xdr:nvPicPr>
        <xdr:cNvPr id="98" name="Kép 97">
          <a:extLst>
            <a:ext uri="{FF2B5EF4-FFF2-40B4-BE49-F238E27FC236}">
              <a16:creationId xmlns:a16="http://schemas.microsoft.com/office/drawing/2014/main" id="{75DA71A1-620C-91BB-44A2-6BF9EB7B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108" y="94133669"/>
          <a:ext cx="775129" cy="779293"/>
        </a:xfrm>
        <a:prstGeom prst="rect">
          <a:avLst/>
        </a:prstGeom>
      </xdr:spPr>
    </xdr:pic>
    <xdr:clientData/>
  </xdr:twoCellAnchor>
  <xdr:twoCellAnchor editAs="oneCell">
    <xdr:from>
      <xdr:col>1</xdr:col>
      <xdr:colOff>158849</xdr:colOff>
      <xdr:row>241</xdr:row>
      <xdr:rowOff>80597</xdr:rowOff>
    </xdr:from>
    <xdr:to>
      <xdr:col>1</xdr:col>
      <xdr:colOff>981808</xdr:colOff>
      <xdr:row>242</xdr:row>
      <xdr:rowOff>375383</xdr:rowOff>
    </xdr:to>
    <xdr:pic>
      <xdr:nvPicPr>
        <xdr:cNvPr id="99" name="Kép 98">
          <a:extLst>
            <a:ext uri="{FF2B5EF4-FFF2-40B4-BE49-F238E27FC236}">
              <a16:creationId xmlns:a16="http://schemas.microsoft.com/office/drawing/2014/main" id="{090C195B-BA6D-2306-63EB-FEB960392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7275"/>
        <a:stretch/>
      </xdr:blipFill>
      <xdr:spPr>
        <a:xfrm>
          <a:off x="1638887" y="95044847"/>
          <a:ext cx="822959" cy="734401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245</xdr:row>
      <xdr:rowOff>45720</xdr:rowOff>
    </xdr:from>
    <xdr:to>
      <xdr:col>1</xdr:col>
      <xdr:colOff>907729</xdr:colOff>
      <xdr:row>245</xdr:row>
      <xdr:rowOff>791308</xdr:rowOff>
    </xdr:to>
    <xdr:pic>
      <xdr:nvPicPr>
        <xdr:cNvPr id="100" name="Kép 99">
          <a:extLst>
            <a:ext uri="{FF2B5EF4-FFF2-40B4-BE49-F238E27FC236}">
              <a16:creationId xmlns:a16="http://schemas.microsoft.com/office/drawing/2014/main" id="{ABF59A2D-0E4A-D4B3-3A98-730A06E0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679" y="99940989"/>
          <a:ext cx="740088" cy="745588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252</xdr:row>
      <xdr:rowOff>15240</xdr:rowOff>
    </xdr:from>
    <xdr:to>
      <xdr:col>1</xdr:col>
      <xdr:colOff>1030312</xdr:colOff>
      <xdr:row>252</xdr:row>
      <xdr:rowOff>706860</xdr:rowOff>
    </xdr:to>
    <xdr:pic>
      <xdr:nvPicPr>
        <xdr:cNvPr id="101" name="Kép 100">
          <a:extLst>
            <a:ext uri="{FF2B5EF4-FFF2-40B4-BE49-F238E27FC236}">
              <a16:creationId xmlns:a16="http://schemas.microsoft.com/office/drawing/2014/main" id="{616C153B-EA48-7D45-8735-EDFE795CE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44" b="15006"/>
        <a:stretch/>
      </xdr:blipFill>
      <xdr:spPr bwMode="auto">
        <a:xfrm>
          <a:off x="1607820" y="87896700"/>
          <a:ext cx="938872" cy="68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297473</xdr:colOff>
      <xdr:row>256</xdr:row>
      <xdr:rowOff>22567</xdr:rowOff>
    </xdr:from>
    <xdr:to>
      <xdr:col>1</xdr:col>
      <xdr:colOff>846998</xdr:colOff>
      <xdr:row>256</xdr:row>
      <xdr:rowOff>562567</xdr:rowOff>
    </xdr:to>
    <xdr:pic>
      <xdr:nvPicPr>
        <xdr:cNvPr id="102" name="Kép 101">
          <a:extLst>
            <a:ext uri="{FF2B5EF4-FFF2-40B4-BE49-F238E27FC236}">
              <a16:creationId xmlns:a16="http://schemas.microsoft.com/office/drawing/2014/main" id="{5093C43A-B882-9244-3294-C696F1DD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511" y="103720509"/>
          <a:ext cx="549525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257</xdr:row>
      <xdr:rowOff>7620</xdr:rowOff>
    </xdr:from>
    <xdr:to>
      <xdr:col>1</xdr:col>
      <xdr:colOff>854325</xdr:colOff>
      <xdr:row>257</xdr:row>
      <xdr:rowOff>536190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id="{DE4AB75C-9DC5-6232-5666-CDA89C1F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8966454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8792</xdr:colOff>
      <xdr:row>258</xdr:row>
      <xdr:rowOff>184638</xdr:rowOff>
    </xdr:from>
    <xdr:to>
      <xdr:col>1</xdr:col>
      <xdr:colOff>1076159</xdr:colOff>
      <xdr:row>259</xdr:row>
      <xdr:rowOff>349640</xdr:rowOff>
    </xdr:to>
    <xdr:pic>
      <xdr:nvPicPr>
        <xdr:cNvPr id="104" name="Kép 103">
          <a:extLst>
            <a:ext uri="{FF2B5EF4-FFF2-40B4-BE49-F238E27FC236}">
              <a16:creationId xmlns:a16="http://schemas.microsoft.com/office/drawing/2014/main" id="{09C0DD68-8B60-A826-CDAD-C633F7F07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83" b="16742"/>
        <a:stretch/>
      </xdr:blipFill>
      <xdr:spPr bwMode="auto">
        <a:xfrm>
          <a:off x="1488830" y="105040234"/>
          <a:ext cx="1067367" cy="670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285359</xdr:colOff>
      <xdr:row>260</xdr:row>
      <xdr:rowOff>15533</xdr:rowOff>
    </xdr:from>
    <xdr:to>
      <xdr:col>1</xdr:col>
      <xdr:colOff>856859</xdr:colOff>
      <xdr:row>260</xdr:row>
      <xdr:rowOff>579413</xdr:rowOff>
    </xdr:to>
    <xdr:pic>
      <xdr:nvPicPr>
        <xdr:cNvPr id="105" name="Kép 104">
          <a:extLst>
            <a:ext uri="{FF2B5EF4-FFF2-40B4-BE49-F238E27FC236}">
              <a16:creationId xmlns:a16="http://schemas.microsoft.com/office/drawing/2014/main" id="{C5B59125-2F9D-EEEF-0107-4DF39CB84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97" y="105882245"/>
          <a:ext cx="571500" cy="56388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220981</xdr:colOff>
      <xdr:row>335</xdr:row>
      <xdr:rowOff>15241</xdr:rowOff>
    </xdr:from>
    <xdr:to>
      <xdr:col>1</xdr:col>
      <xdr:colOff>973455</xdr:colOff>
      <xdr:row>335</xdr:row>
      <xdr:rowOff>777240</xdr:rowOff>
    </xdr:to>
    <xdr:pic>
      <xdr:nvPicPr>
        <xdr:cNvPr id="106" name="Kép 105">
          <a:extLst>
            <a:ext uri="{FF2B5EF4-FFF2-40B4-BE49-F238E27FC236}">
              <a16:creationId xmlns:a16="http://schemas.microsoft.com/office/drawing/2014/main" id="{A1990DC6-A56E-EB86-8C1F-D80005E1A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1" y="114825781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277</xdr:row>
      <xdr:rowOff>53340</xdr:rowOff>
    </xdr:from>
    <xdr:to>
      <xdr:col>1</xdr:col>
      <xdr:colOff>1084667</xdr:colOff>
      <xdr:row>277</xdr:row>
      <xdr:rowOff>363855</xdr:rowOff>
    </xdr:to>
    <xdr:pic>
      <xdr:nvPicPr>
        <xdr:cNvPr id="107" name="Kép 106">
          <a:extLst>
            <a:ext uri="{FF2B5EF4-FFF2-40B4-BE49-F238E27FC236}">
              <a16:creationId xmlns:a16="http://schemas.microsoft.com/office/drawing/2014/main" id="{2A0D1CA8-B574-CB5E-C649-ACC66248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" y="97863660"/>
          <a:ext cx="1069427" cy="3200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278</xdr:row>
      <xdr:rowOff>68580</xdr:rowOff>
    </xdr:from>
    <xdr:to>
      <xdr:col>1</xdr:col>
      <xdr:colOff>1105249</xdr:colOff>
      <xdr:row>278</xdr:row>
      <xdr:rowOff>396240</xdr:rowOff>
    </xdr:to>
    <xdr:pic>
      <xdr:nvPicPr>
        <xdr:cNvPr id="108" name="Kép 107">
          <a:extLst>
            <a:ext uri="{FF2B5EF4-FFF2-40B4-BE49-F238E27FC236}">
              <a16:creationId xmlns:a16="http://schemas.microsoft.com/office/drawing/2014/main" id="{F4707914-D931-A945-5D71-7E70C024F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67" b="22595"/>
        <a:stretch/>
      </xdr:blipFill>
      <xdr:spPr bwMode="auto">
        <a:xfrm>
          <a:off x="1539240" y="98305620"/>
          <a:ext cx="1090009" cy="3352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7621</xdr:colOff>
      <xdr:row>279</xdr:row>
      <xdr:rowOff>22860</xdr:rowOff>
    </xdr:from>
    <xdr:to>
      <xdr:col>1</xdr:col>
      <xdr:colOff>1103991</xdr:colOff>
      <xdr:row>279</xdr:row>
      <xdr:rowOff>401955</xdr:rowOff>
    </xdr:to>
    <xdr:pic>
      <xdr:nvPicPr>
        <xdr:cNvPr id="109" name="Kép 108">
          <a:extLst>
            <a:ext uri="{FF2B5EF4-FFF2-40B4-BE49-F238E27FC236}">
              <a16:creationId xmlns:a16="http://schemas.microsoft.com/office/drawing/2014/main" id="{76DB3237-76D1-7B59-628A-887242C7D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13" b="20319"/>
        <a:stretch/>
      </xdr:blipFill>
      <xdr:spPr bwMode="auto">
        <a:xfrm>
          <a:off x="1524001" y="98686620"/>
          <a:ext cx="1123040" cy="3886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38101</xdr:colOff>
      <xdr:row>280</xdr:row>
      <xdr:rowOff>129541</xdr:rowOff>
    </xdr:from>
    <xdr:to>
      <xdr:col>1</xdr:col>
      <xdr:colOff>1105717</xdr:colOff>
      <xdr:row>281</xdr:row>
      <xdr:rowOff>167640</xdr:rowOff>
    </xdr:to>
    <xdr:pic>
      <xdr:nvPicPr>
        <xdr:cNvPr id="110" name="Kép 109">
          <a:extLst>
            <a:ext uri="{FF2B5EF4-FFF2-40B4-BE49-F238E27FC236}">
              <a16:creationId xmlns:a16="http://schemas.microsoft.com/office/drawing/2014/main" id="{EAF00BC4-ED1A-179C-4F7F-E31B42CF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481" y="99220021"/>
          <a:ext cx="1086666" cy="464819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</xdr:colOff>
      <xdr:row>282</xdr:row>
      <xdr:rowOff>62586</xdr:rowOff>
    </xdr:from>
    <xdr:to>
      <xdr:col>1</xdr:col>
      <xdr:colOff>1049655</xdr:colOff>
      <xdr:row>283</xdr:row>
      <xdr:rowOff>304799</xdr:rowOff>
    </xdr:to>
    <xdr:pic>
      <xdr:nvPicPr>
        <xdr:cNvPr id="111" name="Kép 110">
          <a:extLst>
            <a:ext uri="{FF2B5EF4-FFF2-40B4-BE49-F238E27FC236}">
              <a16:creationId xmlns:a16="http://schemas.microsoft.com/office/drawing/2014/main" id="{AF6C97B8-4F3B-521A-5783-FA695D2D3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7" t="22684" r="5415" b="23872"/>
        <a:stretch/>
      </xdr:blipFill>
      <xdr:spPr bwMode="auto">
        <a:xfrm>
          <a:off x="1577339" y="100006506"/>
          <a:ext cx="998221" cy="6003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428352</xdr:colOff>
      <xdr:row>284</xdr:row>
      <xdr:rowOff>43302</xdr:rowOff>
    </xdr:from>
    <xdr:to>
      <xdr:col>1</xdr:col>
      <xdr:colOff>784859</xdr:colOff>
      <xdr:row>284</xdr:row>
      <xdr:rowOff>668656</xdr:rowOff>
    </xdr:to>
    <xdr:pic>
      <xdr:nvPicPr>
        <xdr:cNvPr id="112" name="Kép 111">
          <a:extLst>
            <a:ext uri="{FF2B5EF4-FFF2-40B4-BE49-F238E27FC236}">
              <a16:creationId xmlns:a16="http://schemas.microsoft.com/office/drawing/2014/main" id="{FE1880B6-C41D-74AC-4ED4-8CEDC558F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8" t="2985" r="23383" b="3980"/>
        <a:stretch/>
      </xdr:blipFill>
      <xdr:spPr bwMode="auto">
        <a:xfrm>
          <a:off x="1944732" y="100703502"/>
          <a:ext cx="356507" cy="63487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160313</xdr:colOff>
      <xdr:row>286</xdr:row>
      <xdr:rowOff>40445</xdr:rowOff>
    </xdr:from>
    <xdr:to>
      <xdr:col>1</xdr:col>
      <xdr:colOff>983273</xdr:colOff>
      <xdr:row>287</xdr:row>
      <xdr:rowOff>413825</xdr:rowOff>
    </xdr:to>
    <xdr:pic>
      <xdr:nvPicPr>
        <xdr:cNvPr id="113" name="Kép 112">
          <a:extLst>
            <a:ext uri="{FF2B5EF4-FFF2-40B4-BE49-F238E27FC236}">
              <a16:creationId xmlns:a16="http://schemas.microsoft.com/office/drawing/2014/main" id="{2EFD422A-F46E-79B2-C3E3-C597D8DB7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351" y="119505926"/>
          <a:ext cx="822960" cy="812995"/>
        </a:xfrm>
        <a:prstGeom prst="rect">
          <a:avLst/>
        </a:prstGeom>
      </xdr:spPr>
    </xdr:pic>
    <xdr:clientData/>
  </xdr:twoCellAnchor>
  <xdr:twoCellAnchor editAs="oneCell">
    <xdr:from>
      <xdr:col>1</xdr:col>
      <xdr:colOff>144195</xdr:colOff>
      <xdr:row>288</xdr:row>
      <xdr:rowOff>22568</xdr:rowOff>
    </xdr:from>
    <xdr:to>
      <xdr:col>1</xdr:col>
      <xdr:colOff>986205</xdr:colOff>
      <xdr:row>289</xdr:row>
      <xdr:rowOff>403569</xdr:rowOff>
    </xdr:to>
    <xdr:pic>
      <xdr:nvPicPr>
        <xdr:cNvPr id="114" name="Kép 113">
          <a:extLst>
            <a:ext uri="{FF2B5EF4-FFF2-40B4-BE49-F238E27FC236}">
              <a16:creationId xmlns:a16="http://schemas.microsoft.com/office/drawing/2014/main" id="{5729C968-12C3-BD8A-8FC1-745EC8C3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233" y="120367280"/>
          <a:ext cx="842010" cy="82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198121</xdr:colOff>
      <xdr:row>290</xdr:row>
      <xdr:rowOff>15241</xdr:rowOff>
    </xdr:from>
    <xdr:to>
      <xdr:col>1</xdr:col>
      <xdr:colOff>815340</xdr:colOff>
      <xdr:row>291</xdr:row>
      <xdr:rowOff>0</xdr:rowOff>
    </xdr:to>
    <xdr:pic>
      <xdr:nvPicPr>
        <xdr:cNvPr id="115" name="Kép 114">
          <a:extLst>
            <a:ext uri="{FF2B5EF4-FFF2-40B4-BE49-F238E27FC236}">
              <a16:creationId xmlns:a16="http://schemas.microsoft.com/office/drawing/2014/main" id="{44E615EA-0490-2125-424B-DD4067285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1" y="104089201"/>
          <a:ext cx="617219" cy="617219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291</xdr:row>
      <xdr:rowOff>22861</xdr:rowOff>
    </xdr:from>
    <xdr:to>
      <xdr:col>1</xdr:col>
      <xdr:colOff>226695</xdr:colOff>
      <xdr:row>291</xdr:row>
      <xdr:rowOff>711642</xdr:rowOff>
    </xdr:to>
    <xdr:pic>
      <xdr:nvPicPr>
        <xdr:cNvPr id="116" name="Kép 115">
          <a:extLst>
            <a:ext uri="{FF2B5EF4-FFF2-40B4-BE49-F238E27FC236}">
              <a16:creationId xmlns:a16="http://schemas.microsoft.com/office/drawing/2014/main" id="{D5CB53E4-555D-CC4E-626D-2C2D0132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821" y="105293161"/>
          <a:ext cx="135254" cy="68878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291</xdr:row>
      <xdr:rowOff>22860</xdr:rowOff>
    </xdr:from>
    <xdr:to>
      <xdr:col>1</xdr:col>
      <xdr:colOff>457199</xdr:colOff>
      <xdr:row>291</xdr:row>
      <xdr:rowOff>711641</xdr:rowOff>
    </xdr:to>
    <xdr:pic>
      <xdr:nvPicPr>
        <xdr:cNvPr id="117" name="Kép 116">
          <a:extLst>
            <a:ext uri="{FF2B5EF4-FFF2-40B4-BE49-F238E27FC236}">
              <a16:creationId xmlns:a16="http://schemas.microsoft.com/office/drawing/2014/main" id="{C79E7E53-BD15-4609-B181-976449454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105293160"/>
          <a:ext cx="152399" cy="68878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291</xdr:row>
      <xdr:rowOff>15240</xdr:rowOff>
    </xdr:from>
    <xdr:to>
      <xdr:col>1</xdr:col>
      <xdr:colOff>647699</xdr:colOff>
      <xdr:row>291</xdr:row>
      <xdr:rowOff>711641</xdr:rowOff>
    </xdr:to>
    <xdr:pic>
      <xdr:nvPicPr>
        <xdr:cNvPr id="118" name="Kép 117">
          <a:extLst>
            <a:ext uri="{FF2B5EF4-FFF2-40B4-BE49-F238E27FC236}">
              <a16:creationId xmlns:a16="http://schemas.microsoft.com/office/drawing/2014/main" id="{06BF82C6-86FE-45F0-91DB-655DEC696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" y="105285540"/>
          <a:ext cx="152399" cy="696401"/>
        </a:xfrm>
        <a:prstGeom prst="rect">
          <a:avLst/>
        </a:prstGeom>
      </xdr:spPr>
    </xdr:pic>
    <xdr:clientData/>
  </xdr:twoCellAnchor>
  <xdr:twoCellAnchor editAs="oneCell">
    <xdr:from>
      <xdr:col>1</xdr:col>
      <xdr:colOff>678180</xdr:colOff>
      <xdr:row>291</xdr:row>
      <xdr:rowOff>7620</xdr:rowOff>
    </xdr:from>
    <xdr:to>
      <xdr:col>1</xdr:col>
      <xdr:colOff>832484</xdr:colOff>
      <xdr:row>291</xdr:row>
      <xdr:rowOff>709736</xdr:rowOff>
    </xdr:to>
    <xdr:pic>
      <xdr:nvPicPr>
        <xdr:cNvPr id="119" name="Kép 118">
          <a:extLst>
            <a:ext uri="{FF2B5EF4-FFF2-40B4-BE49-F238E27FC236}">
              <a16:creationId xmlns:a16="http://schemas.microsoft.com/office/drawing/2014/main" id="{CC7D765C-3EA3-40CF-B339-17909C91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560" y="105277920"/>
          <a:ext cx="154304" cy="70211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292</xdr:row>
      <xdr:rowOff>15241</xdr:rowOff>
    </xdr:from>
    <xdr:to>
      <xdr:col>1</xdr:col>
      <xdr:colOff>211455</xdr:colOff>
      <xdr:row>292</xdr:row>
      <xdr:rowOff>711642</xdr:rowOff>
    </xdr:to>
    <xdr:pic>
      <xdr:nvPicPr>
        <xdr:cNvPr id="120" name="Kép 119">
          <a:extLst>
            <a:ext uri="{FF2B5EF4-FFF2-40B4-BE49-F238E27FC236}">
              <a16:creationId xmlns:a16="http://schemas.microsoft.com/office/drawing/2014/main" id="{84095259-D702-41CD-B05E-B591DE775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581" y="105978961"/>
          <a:ext cx="135254" cy="696401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</xdr:colOff>
      <xdr:row>292</xdr:row>
      <xdr:rowOff>15240</xdr:rowOff>
    </xdr:from>
    <xdr:to>
      <xdr:col>1</xdr:col>
      <xdr:colOff>441959</xdr:colOff>
      <xdr:row>292</xdr:row>
      <xdr:rowOff>711641</xdr:rowOff>
    </xdr:to>
    <xdr:pic>
      <xdr:nvPicPr>
        <xdr:cNvPr id="121" name="Kép 120">
          <a:extLst>
            <a:ext uri="{FF2B5EF4-FFF2-40B4-BE49-F238E27FC236}">
              <a16:creationId xmlns:a16="http://schemas.microsoft.com/office/drawing/2014/main" id="{7B60F24C-15C7-4A76-B67A-544C41BA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105978960"/>
          <a:ext cx="152399" cy="696401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480060</xdr:colOff>
      <xdr:row>292</xdr:row>
      <xdr:rowOff>7620</xdr:rowOff>
    </xdr:from>
    <xdr:to>
      <xdr:col>1</xdr:col>
      <xdr:colOff>632459</xdr:colOff>
      <xdr:row>292</xdr:row>
      <xdr:rowOff>709736</xdr:rowOff>
    </xdr:to>
    <xdr:pic>
      <xdr:nvPicPr>
        <xdr:cNvPr id="122" name="Kép 121">
          <a:extLst>
            <a:ext uri="{FF2B5EF4-FFF2-40B4-BE49-F238E27FC236}">
              <a16:creationId xmlns:a16="http://schemas.microsoft.com/office/drawing/2014/main" id="{B667D9ED-E17C-484A-8059-6E9F172B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" y="105971340"/>
          <a:ext cx="152399" cy="702116"/>
        </a:xfrm>
        <a:prstGeom prst="rect">
          <a:avLst/>
        </a:prstGeom>
      </xdr:spPr>
    </xdr:pic>
    <xdr:clientData/>
  </xdr:twoCellAnchor>
  <xdr:twoCellAnchor editAs="oneCell">
    <xdr:from>
      <xdr:col>1</xdr:col>
      <xdr:colOff>662940</xdr:colOff>
      <xdr:row>292</xdr:row>
      <xdr:rowOff>7620</xdr:rowOff>
    </xdr:from>
    <xdr:to>
      <xdr:col>1</xdr:col>
      <xdr:colOff>817244</xdr:colOff>
      <xdr:row>292</xdr:row>
      <xdr:rowOff>704021</xdr:rowOff>
    </xdr:to>
    <xdr:pic>
      <xdr:nvPicPr>
        <xdr:cNvPr id="123" name="Kép 122">
          <a:extLst>
            <a:ext uri="{FF2B5EF4-FFF2-40B4-BE49-F238E27FC236}">
              <a16:creationId xmlns:a16="http://schemas.microsoft.com/office/drawing/2014/main" id="{20C323D8-A844-4737-8DEF-55C736A9A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105971340"/>
          <a:ext cx="154304" cy="696401"/>
        </a:xfrm>
        <a:prstGeom prst="rect">
          <a:avLst/>
        </a:prstGeom>
      </xdr:spPr>
    </xdr:pic>
    <xdr:clientData/>
  </xdr:twoCellAnchor>
  <xdr:twoCellAnchor editAs="oneCell">
    <xdr:from>
      <xdr:col>1</xdr:col>
      <xdr:colOff>739140</xdr:colOff>
      <xdr:row>293</xdr:row>
      <xdr:rowOff>289560</xdr:rowOff>
    </xdr:from>
    <xdr:to>
      <xdr:col>2</xdr:col>
      <xdr:colOff>1074</xdr:colOff>
      <xdr:row>293</xdr:row>
      <xdr:rowOff>665480</xdr:rowOff>
    </xdr:to>
    <xdr:pic>
      <xdr:nvPicPr>
        <xdr:cNvPr id="124" name="Kép 123">
          <a:extLst>
            <a:ext uri="{FF2B5EF4-FFF2-40B4-BE49-F238E27FC236}">
              <a16:creationId xmlns:a16="http://schemas.microsoft.com/office/drawing/2014/main" id="{3410C809-43BA-C27A-CDCF-50EA9205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" y="105963720"/>
          <a:ext cx="387350" cy="387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68581</xdr:colOff>
      <xdr:row>293</xdr:row>
      <xdr:rowOff>15241</xdr:rowOff>
    </xdr:from>
    <xdr:to>
      <xdr:col>1</xdr:col>
      <xdr:colOff>205740</xdr:colOff>
      <xdr:row>293</xdr:row>
      <xdr:rowOff>704022</xdr:rowOff>
    </xdr:to>
    <xdr:pic>
      <xdr:nvPicPr>
        <xdr:cNvPr id="126" name="Kép 125">
          <a:extLst>
            <a:ext uri="{FF2B5EF4-FFF2-40B4-BE49-F238E27FC236}">
              <a16:creationId xmlns:a16="http://schemas.microsoft.com/office/drawing/2014/main" id="{45DFD8BB-3079-4122-A7A6-EC5280196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1" y="105986581"/>
          <a:ext cx="144779" cy="696401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293</xdr:row>
      <xdr:rowOff>15240</xdr:rowOff>
    </xdr:from>
    <xdr:to>
      <xdr:col>1</xdr:col>
      <xdr:colOff>436244</xdr:colOff>
      <xdr:row>293</xdr:row>
      <xdr:rowOff>704021</xdr:rowOff>
    </xdr:to>
    <xdr:pic>
      <xdr:nvPicPr>
        <xdr:cNvPr id="127" name="Kép 126">
          <a:extLst>
            <a:ext uri="{FF2B5EF4-FFF2-40B4-BE49-F238E27FC236}">
              <a16:creationId xmlns:a16="http://schemas.microsoft.com/office/drawing/2014/main" id="{DD2B2C55-5CDB-47FC-8B1D-DD928D7D3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8320" y="104081580"/>
          <a:ext cx="144779" cy="696401"/>
        </a:xfrm>
        <a:prstGeom prst="rect">
          <a:avLst/>
        </a:prstGeom>
      </xdr:spPr>
    </xdr:pic>
    <xdr:clientData/>
  </xdr:twoCellAnchor>
  <xdr:twoCellAnchor editAs="oneCell">
    <xdr:from>
      <xdr:col>1</xdr:col>
      <xdr:colOff>472440</xdr:colOff>
      <xdr:row>293</xdr:row>
      <xdr:rowOff>15240</xdr:rowOff>
    </xdr:from>
    <xdr:to>
      <xdr:col>1</xdr:col>
      <xdr:colOff>626744</xdr:colOff>
      <xdr:row>293</xdr:row>
      <xdr:rowOff>711641</xdr:rowOff>
    </xdr:to>
    <xdr:pic>
      <xdr:nvPicPr>
        <xdr:cNvPr id="128" name="Kép 127">
          <a:extLst>
            <a:ext uri="{FF2B5EF4-FFF2-40B4-BE49-F238E27FC236}">
              <a16:creationId xmlns:a16="http://schemas.microsoft.com/office/drawing/2014/main" id="{9FA30468-7F43-402D-A875-EC556F2C3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820" y="106725720"/>
          <a:ext cx="154304" cy="696401"/>
        </a:xfrm>
        <a:prstGeom prst="rect">
          <a:avLst/>
        </a:prstGeom>
      </xdr:spPr>
    </xdr:pic>
    <xdr:clientData/>
  </xdr:twoCellAnchor>
  <xdr:twoCellAnchor editAs="oneCell">
    <xdr:from>
      <xdr:col>1</xdr:col>
      <xdr:colOff>655320</xdr:colOff>
      <xdr:row>293</xdr:row>
      <xdr:rowOff>7620</xdr:rowOff>
    </xdr:from>
    <xdr:to>
      <xdr:col>1</xdr:col>
      <xdr:colOff>800099</xdr:colOff>
      <xdr:row>293</xdr:row>
      <xdr:rowOff>709736</xdr:rowOff>
    </xdr:to>
    <xdr:pic>
      <xdr:nvPicPr>
        <xdr:cNvPr id="129" name="Kép 128">
          <a:extLst>
            <a:ext uri="{FF2B5EF4-FFF2-40B4-BE49-F238E27FC236}">
              <a16:creationId xmlns:a16="http://schemas.microsoft.com/office/drawing/2014/main" id="{09B7109A-95F0-438E-AC3B-633A3185A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06718100"/>
          <a:ext cx="144779" cy="702116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144782</xdr:colOff>
      <xdr:row>296</xdr:row>
      <xdr:rowOff>7620</xdr:rowOff>
    </xdr:from>
    <xdr:to>
      <xdr:col>1</xdr:col>
      <xdr:colOff>936326</xdr:colOff>
      <xdr:row>297</xdr:row>
      <xdr:rowOff>495</xdr:rowOff>
    </xdr:to>
    <xdr:pic>
      <xdr:nvPicPr>
        <xdr:cNvPr id="134" name="Kép 133">
          <a:extLst>
            <a:ext uri="{FF2B5EF4-FFF2-40B4-BE49-F238E27FC236}">
              <a16:creationId xmlns:a16="http://schemas.microsoft.com/office/drawing/2014/main" id="{35ACDFBA-E41D-9D5F-C3CD-DE07382F1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35" b="10759"/>
        <a:stretch/>
      </xdr:blipFill>
      <xdr:spPr bwMode="auto">
        <a:xfrm>
          <a:off x="1661162" y="108386880"/>
          <a:ext cx="801069" cy="612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358140</xdr:colOff>
      <xdr:row>295</xdr:row>
      <xdr:rowOff>90170</xdr:rowOff>
    </xdr:from>
    <xdr:to>
      <xdr:col>1</xdr:col>
      <xdr:colOff>853440</xdr:colOff>
      <xdr:row>295</xdr:row>
      <xdr:rowOff>593090</xdr:rowOff>
    </xdr:to>
    <xdr:pic>
      <xdr:nvPicPr>
        <xdr:cNvPr id="136" name="Kép 135">
          <a:extLst>
            <a:ext uri="{FF2B5EF4-FFF2-40B4-BE49-F238E27FC236}">
              <a16:creationId xmlns:a16="http://schemas.microsoft.com/office/drawing/2014/main" id="{4257421A-624D-410F-8CF8-F2A0B063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107836970"/>
          <a:ext cx="4953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22859</xdr:colOff>
      <xdr:row>235</xdr:row>
      <xdr:rowOff>114300</xdr:rowOff>
    </xdr:from>
    <xdr:to>
      <xdr:col>2</xdr:col>
      <xdr:colOff>364</xdr:colOff>
      <xdr:row>237</xdr:row>
      <xdr:rowOff>190500</xdr:rowOff>
    </xdr:to>
    <xdr:pic>
      <xdr:nvPicPr>
        <xdr:cNvPr id="137" name="Kép 136" descr="Stretcher Toboga 71, orange, 1pc with 4 belts included | Ferno SRL">
          <a:extLst>
            <a:ext uri="{FF2B5EF4-FFF2-40B4-BE49-F238E27FC236}">
              <a16:creationId xmlns:a16="http://schemas.microsoft.com/office/drawing/2014/main" id="{B455F063-6F01-713A-4603-DE766A6C6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42" b="22742"/>
        <a:stretch/>
      </xdr:blipFill>
      <xdr:spPr bwMode="auto">
        <a:xfrm>
          <a:off x="1539239" y="81640680"/>
          <a:ext cx="108387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270</xdr:row>
      <xdr:rowOff>68580</xdr:rowOff>
    </xdr:from>
    <xdr:to>
      <xdr:col>1</xdr:col>
      <xdr:colOff>933360</xdr:colOff>
      <xdr:row>270</xdr:row>
      <xdr:rowOff>780960</xdr:rowOff>
    </xdr:to>
    <xdr:pic>
      <xdr:nvPicPr>
        <xdr:cNvPr id="138" name="Kép 137">
          <a:extLst>
            <a:ext uri="{FF2B5EF4-FFF2-40B4-BE49-F238E27FC236}">
              <a16:creationId xmlns:a16="http://schemas.microsoft.com/office/drawing/2014/main" id="{D7F162F0-2C76-B470-4BF6-DFA7B9D9F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" y="96568260"/>
          <a:ext cx="704760" cy="71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400590</xdr:colOff>
      <xdr:row>298</xdr:row>
      <xdr:rowOff>99060</xdr:rowOff>
    </xdr:from>
    <xdr:to>
      <xdr:col>1</xdr:col>
      <xdr:colOff>781520</xdr:colOff>
      <xdr:row>301</xdr:row>
      <xdr:rowOff>0</xdr:rowOff>
    </xdr:to>
    <xdr:pic>
      <xdr:nvPicPr>
        <xdr:cNvPr id="139" name="Kép 138" descr="FO-619 Extension Ladder 2-Part">
          <a:extLst>
            <a:ext uri="{FF2B5EF4-FFF2-40B4-BE49-F238E27FC236}">
              <a16:creationId xmlns:a16="http://schemas.microsoft.com/office/drawing/2014/main" id="{2A2B843C-E2DA-2DA8-0DA8-EEE0C6307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970" y="107502960"/>
          <a:ext cx="380930" cy="178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306998</xdr:colOff>
      <xdr:row>302</xdr:row>
      <xdr:rowOff>51289</xdr:rowOff>
    </xdr:from>
    <xdr:to>
      <xdr:col>1</xdr:col>
      <xdr:colOff>851758</xdr:colOff>
      <xdr:row>302</xdr:row>
      <xdr:rowOff>483578</xdr:rowOff>
    </xdr:to>
    <xdr:pic>
      <xdr:nvPicPr>
        <xdr:cNvPr id="125" name="Kép 124">
          <a:extLst>
            <a:ext uri="{FF2B5EF4-FFF2-40B4-BE49-F238E27FC236}">
              <a16:creationId xmlns:a16="http://schemas.microsoft.com/office/drawing/2014/main" id="{0A8B32D6-ED59-E254-360E-9554846F1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77" b="9770"/>
        <a:stretch/>
      </xdr:blipFill>
      <xdr:spPr>
        <a:xfrm>
          <a:off x="1787036" y="128785327"/>
          <a:ext cx="544760" cy="4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211748</xdr:colOff>
      <xdr:row>303</xdr:row>
      <xdr:rowOff>21980</xdr:rowOff>
    </xdr:from>
    <xdr:to>
      <xdr:col>1</xdr:col>
      <xdr:colOff>952500</xdr:colOff>
      <xdr:row>303</xdr:row>
      <xdr:rowOff>629416</xdr:rowOff>
    </xdr:to>
    <xdr:pic>
      <xdr:nvPicPr>
        <xdr:cNvPr id="135" name="Kép 134">
          <a:extLst>
            <a:ext uri="{FF2B5EF4-FFF2-40B4-BE49-F238E27FC236}">
              <a16:creationId xmlns:a16="http://schemas.microsoft.com/office/drawing/2014/main" id="{9D3DB389-24E7-36AF-9569-AB57168BE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1" b="6842"/>
        <a:stretch/>
      </xdr:blipFill>
      <xdr:spPr>
        <a:xfrm>
          <a:off x="1691786" y="129305538"/>
          <a:ext cx="740752" cy="60743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304</xdr:row>
      <xdr:rowOff>66675</xdr:rowOff>
    </xdr:from>
    <xdr:to>
      <xdr:col>1</xdr:col>
      <xdr:colOff>855550</xdr:colOff>
      <xdr:row>304</xdr:row>
      <xdr:rowOff>608580</xdr:rowOff>
    </xdr:to>
    <xdr:pic>
      <xdr:nvPicPr>
        <xdr:cNvPr id="140" name="Kép 139">
          <a:extLst>
            <a:ext uri="{FF2B5EF4-FFF2-40B4-BE49-F238E27FC236}">
              <a16:creationId xmlns:a16="http://schemas.microsoft.com/office/drawing/2014/main" id="{5BB016B0-42FF-D492-1162-3A004B6A5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10909100"/>
          <a:ext cx="541225" cy="54190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305</xdr:row>
      <xdr:rowOff>47625</xdr:rowOff>
    </xdr:from>
    <xdr:to>
      <xdr:col>1</xdr:col>
      <xdr:colOff>817416</xdr:colOff>
      <xdr:row>305</xdr:row>
      <xdr:rowOff>593340</xdr:rowOff>
    </xdr:to>
    <xdr:pic>
      <xdr:nvPicPr>
        <xdr:cNvPr id="141" name="Kép 140">
          <a:extLst>
            <a:ext uri="{FF2B5EF4-FFF2-40B4-BE49-F238E27FC236}">
              <a16:creationId xmlns:a16="http://schemas.microsoft.com/office/drawing/2014/main" id="{1CAA8794-9F11-7F87-D515-66E84925A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11528225"/>
          <a:ext cx="541191" cy="541905"/>
        </a:xfrm>
        <a:prstGeom prst="rect">
          <a:avLst/>
        </a:prstGeom>
      </xdr:spPr>
    </xdr:pic>
    <xdr:clientData/>
  </xdr:twoCellAnchor>
  <xdr:twoCellAnchor editAs="oneCell">
    <xdr:from>
      <xdr:col>1</xdr:col>
      <xdr:colOff>213946</xdr:colOff>
      <xdr:row>306</xdr:row>
      <xdr:rowOff>47479</xdr:rowOff>
    </xdr:from>
    <xdr:to>
      <xdr:col>1</xdr:col>
      <xdr:colOff>967704</xdr:colOff>
      <xdr:row>308</xdr:row>
      <xdr:rowOff>212481</xdr:rowOff>
    </xdr:to>
    <xdr:pic>
      <xdr:nvPicPr>
        <xdr:cNvPr id="142" name="Kép 141">
          <a:extLst>
            <a:ext uri="{FF2B5EF4-FFF2-40B4-BE49-F238E27FC236}">
              <a16:creationId xmlns:a16="http://schemas.microsoft.com/office/drawing/2014/main" id="{D8E78810-4654-FDBF-29BF-7FBE8C909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984" y="131243364"/>
          <a:ext cx="753758" cy="721848"/>
        </a:xfrm>
        <a:prstGeom prst="rect">
          <a:avLst/>
        </a:prstGeom>
      </xdr:spPr>
    </xdr:pic>
    <xdr:clientData/>
  </xdr:twoCellAnchor>
  <xdr:twoCellAnchor editAs="oneCell">
    <xdr:from>
      <xdr:col>1</xdr:col>
      <xdr:colOff>246457</xdr:colOff>
      <xdr:row>309</xdr:row>
      <xdr:rowOff>29307</xdr:rowOff>
    </xdr:from>
    <xdr:to>
      <xdr:col>1</xdr:col>
      <xdr:colOff>924267</xdr:colOff>
      <xdr:row>310</xdr:row>
      <xdr:rowOff>3369</xdr:rowOff>
    </xdr:to>
    <xdr:pic>
      <xdr:nvPicPr>
        <xdr:cNvPr id="143" name="Kép 142">
          <a:extLst>
            <a:ext uri="{FF2B5EF4-FFF2-40B4-BE49-F238E27FC236}">
              <a16:creationId xmlns:a16="http://schemas.microsoft.com/office/drawing/2014/main" id="{E88A07C4-9B59-5285-F777-F795BDBF2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2" b="9615"/>
        <a:stretch/>
      </xdr:blipFill>
      <xdr:spPr bwMode="auto">
        <a:xfrm>
          <a:off x="1726495" y="132192345"/>
          <a:ext cx="677810" cy="5235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196300</xdr:colOff>
      <xdr:row>310</xdr:row>
      <xdr:rowOff>24032</xdr:rowOff>
    </xdr:from>
    <xdr:to>
      <xdr:col>1</xdr:col>
      <xdr:colOff>961120</xdr:colOff>
      <xdr:row>310</xdr:row>
      <xdr:rowOff>525047</xdr:rowOff>
    </xdr:to>
    <xdr:pic>
      <xdr:nvPicPr>
        <xdr:cNvPr id="144" name="Kép 143">
          <a:extLst>
            <a:ext uri="{FF2B5EF4-FFF2-40B4-BE49-F238E27FC236}">
              <a16:creationId xmlns:a16="http://schemas.microsoft.com/office/drawing/2014/main" id="{05C527B7-3DDF-F5E9-B583-07A8A9F2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676338" y="132736590"/>
          <a:ext cx="764820" cy="501015"/>
        </a:xfrm>
        <a:prstGeom prst="rect">
          <a:avLst/>
        </a:prstGeom>
      </xdr:spPr>
    </xdr:pic>
    <xdr:clientData/>
  </xdr:twoCellAnchor>
  <xdr:twoCellAnchor editAs="oneCell">
    <xdr:from>
      <xdr:col>1</xdr:col>
      <xdr:colOff>187570</xdr:colOff>
      <xdr:row>311</xdr:row>
      <xdr:rowOff>93052</xdr:rowOff>
    </xdr:from>
    <xdr:to>
      <xdr:col>1</xdr:col>
      <xdr:colOff>1007131</xdr:colOff>
      <xdr:row>313</xdr:row>
      <xdr:rowOff>256442</xdr:rowOff>
    </xdr:to>
    <xdr:pic>
      <xdr:nvPicPr>
        <xdr:cNvPr id="145" name="Kép 144">
          <a:extLst>
            <a:ext uri="{FF2B5EF4-FFF2-40B4-BE49-F238E27FC236}">
              <a16:creationId xmlns:a16="http://schemas.microsoft.com/office/drawing/2014/main" id="{0EAD4739-9B48-6D1E-9978-33CB4AD84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608" y="133223244"/>
          <a:ext cx="819561" cy="80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322</xdr:row>
      <xdr:rowOff>28575</xdr:rowOff>
    </xdr:from>
    <xdr:to>
      <xdr:col>1</xdr:col>
      <xdr:colOff>816802</xdr:colOff>
      <xdr:row>322</xdr:row>
      <xdr:rowOff>555240</xdr:rowOff>
    </xdr:to>
    <xdr:pic>
      <xdr:nvPicPr>
        <xdr:cNvPr id="146" name="Kép 145">
          <a:extLst>
            <a:ext uri="{FF2B5EF4-FFF2-40B4-BE49-F238E27FC236}">
              <a16:creationId xmlns:a16="http://schemas.microsoft.com/office/drawing/2014/main" id="{55748F3C-8213-B8ED-007D-FD1826BA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119957850"/>
          <a:ext cx="544387" cy="53238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323</xdr:row>
      <xdr:rowOff>38100</xdr:rowOff>
    </xdr:from>
    <xdr:to>
      <xdr:col>1</xdr:col>
      <xdr:colOff>815859</xdr:colOff>
      <xdr:row>324</xdr:row>
      <xdr:rowOff>885</xdr:rowOff>
    </xdr:to>
    <xdr:pic>
      <xdr:nvPicPr>
        <xdr:cNvPr id="147" name="Kép 146">
          <a:extLst>
            <a:ext uri="{FF2B5EF4-FFF2-40B4-BE49-F238E27FC236}">
              <a16:creationId xmlns:a16="http://schemas.microsoft.com/office/drawing/2014/main" id="{639974B2-DA06-81F7-E9C0-44BBE573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20557925"/>
          <a:ext cx="533919" cy="54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373526</xdr:colOff>
      <xdr:row>326</xdr:row>
      <xdr:rowOff>45428</xdr:rowOff>
    </xdr:from>
    <xdr:to>
      <xdr:col>1</xdr:col>
      <xdr:colOff>769328</xdr:colOff>
      <xdr:row>328</xdr:row>
      <xdr:rowOff>192188</xdr:rowOff>
    </xdr:to>
    <xdr:pic>
      <xdr:nvPicPr>
        <xdr:cNvPr id="148" name="Kép 147">
          <a:extLst>
            <a:ext uri="{FF2B5EF4-FFF2-40B4-BE49-F238E27FC236}">
              <a16:creationId xmlns:a16="http://schemas.microsoft.com/office/drawing/2014/main" id="{E09F9A0C-E804-9972-EC48-33FDD4A18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64" y="141161966"/>
          <a:ext cx="395802" cy="644991"/>
        </a:xfrm>
        <a:prstGeom prst="rect">
          <a:avLst/>
        </a:prstGeom>
      </xdr:spPr>
    </xdr:pic>
    <xdr:clientData/>
  </xdr:twoCellAnchor>
  <xdr:twoCellAnchor editAs="oneCell">
    <xdr:from>
      <xdr:col>1</xdr:col>
      <xdr:colOff>114152</xdr:colOff>
      <xdr:row>329</xdr:row>
      <xdr:rowOff>20628</xdr:rowOff>
    </xdr:from>
    <xdr:to>
      <xdr:col>1</xdr:col>
      <xdr:colOff>996461</xdr:colOff>
      <xdr:row>330</xdr:row>
      <xdr:rowOff>343270</xdr:rowOff>
    </xdr:to>
    <xdr:pic>
      <xdr:nvPicPr>
        <xdr:cNvPr id="149" name="Kép 148">
          <a:extLst>
            <a:ext uri="{FF2B5EF4-FFF2-40B4-BE49-F238E27FC236}">
              <a16:creationId xmlns:a16="http://schemas.microsoft.com/office/drawing/2014/main" id="{24235A5E-4D12-1461-F092-BB653B98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190" y="141921147"/>
          <a:ext cx="882309" cy="667008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361949</xdr:colOff>
      <xdr:row>332</xdr:row>
      <xdr:rowOff>38100</xdr:rowOff>
    </xdr:from>
    <xdr:to>
      <xdr:col>1</xdr:col>
      <xdr:colOff>855523</xdr:colOff>
      <xdr:row>332</xdr:row>
      <xdr:rowOff>533400</xdr:rowOff>
    </xdr:to>
    <xdr:pic>
      <xdr:nvPicPr>
        <xdr:cNvPr id="150" name="Kép 149">
          <a:extLst>
            <a:ext uri="{FF2B5EF4-FFF2-40B4-BE49-F238E27FC236}">
              <a16:creationId xmlns:a16="http://schemas.microsoft.com/office/drawing/2014/main" id="{B7311FD9-5164-77B4-4469-F9FE45A74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4" y="123482100"/>
          <a:ext cx="506909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337</xdr:row>
      <xdr:rowOff>19050</xdr:rowOff>
    </xdr:from>
    <xdr:to>
      <xdr:col>1</xdr:col>
      <xdr:colOff>1046651</xdr:colOff>
      <xdr:row>337</xdr:row>
      <xdr:rowOff>664801</xdr:rowOff>
    </xdr:to>
    <xdr:pic>
      <xdr:nvPicPr>
        <xdr:cNvPr id="151" name="Kép 150">
          <a:extLst>
            <a:ext uri="{FF2B5EF4-FFF2-40B4-BE49-F238E27FC236}">
              <a16:creationId xmlns:a16="http://schemas.microsoft.com/office/drawing/2014/main" id="{A9C3D82C-7B70-D550-5EE5-EA30D0FB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25634750"/>
          <a:ext cx="972356" cy="640036"/>
        </a:xfrm>
        <a:prstGeom prst="rect">
          <a:avLst/>
        </a:prstGeom>
      </xdr:spPr>
    </xdr:pic>
    <xdr:clientData/>
  </xdr:twoCellAnchor>
  <xdr:twoCellAnchor editAs="oneCell">
    <xdr:from>
      <xdr:col>1</xdr:col>
      <xdr:colOff>97142</xdr:colOff>
      <xdr:row>338</xdr:row>
      <xdr:rowOff>39022</xdr:rowOff>
    </xdr:from>
    <xdr:to>
      <xdr:col>1</xdr:col>
      <xdr:colOff>1028700</xdr:colOff>
      <xdr:row>338</xdr:row>
      <xdr:rowOff>664210</xdr:rowOff>
    </xdr:to>
    <xdr:pic>
      <xdr:nvPicPr>
        <xdr:cNvPr id="152" name="Kép 151">
          <a:extLst>
            <a:ext uri="{FF2B5EF4-FFF2-40B4-BE49-F238E27FC236}">
              <a16:creationId xmlns:a16="http://schemas.microsoft.com/office/drawing/2014/main" id="{78E48B67-488A-32A2-9125-B4603043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617" y="126359572"/>
          <a:ext cx="931558" cy="62518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339</xdr:row>
      <xdr:rowOff>9525</xdr:rowOff>
    </xdr:from>
    <xdr:to>
      <xdr:col>1</xdr:col>
      <xdr:colOff>975359</xdr:colOff>
      <xdr:row>340</xdr:row>
      <xdr:rowOff>322</xdr:rowOff>
    </xdr:to>
    <xdr:pic>
      <xdr:nvPicPr>
        <xdr:cNvPr id="153" name="Kép 152">
          <a:extLst>
            <a:ext uri="{FF2B5EF4-FFF2-40B4-BE49-F238E27FC236}">
              <a16:creationId xmlns:a16="http://schemas.microsoft.com/office/drawing/2014/main" id="{59924EA1-2756-8659-1E8A-1816796F1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526"/>
        <a:stretch/>
      </xdr:blipFill>
      <xdr:spPr bwMode="auto">
        <a:xfrm>
          <a:off x="1714499" y="127034925"/>
          <a:ext cx="775335" cy="686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140237</xdr:colOff>
      <xdr:row>340</xdr:row>
      <xdr:rowOff>36633</xdr:rowOff>
    </xdr:from>
    <xdr:to>
      <xdr:col>1</xdr:col>
      <xdr:colOff>1025769</xdr:colOff>
      <xdr:row>340</xdr:row>
      <xdr:rowOff>667154</xdr:rowOff>
    </xdr:to>
    <xdr:pic>
      <xdr:nvPicPr>
        <xdr:cNvPr id="154" name="Kép 153">
          <a:extLst>
            <a:ext uri="{FF2B5EF4-FFF2-40B4-BE49-F238E27FC236}">
              <a16:creationId xmlns:a16="http://schemas.microsoft.com/office/drawing/2014/main" id="{2387C853-B156-E3A2-BCFA-5F0A11FF0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63" b="9428"/>
        <a:stretch/>
      </xdr:blipFill>
      <xdr:spPr bwMode="auto">
        <a:xfrm>
          <a:off x="1620275" y="147168575"/>
          <a:ext cx="885532" cy="6305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125730</xdr:colOff>
      <xdr:row>341</xdr:row>
      <xdr:rowOff>36635</xdr:rowOff>
    </xdr:from>
    <xdr:to>
      <xdr:col>1</xdr:col>
      <xdr:colOff>1010920</xdr:colOff>
      <xdr:row>341</xdr:row>
      <xdr:rowOff>681404</xdr:rowOff>
    </xdr:to>
    <xdr:pic>
      <xdr:nvPicPr>
        <xdr:cNvPr id="155" name="Kép 154">
          <a:extLst>
            <a:ext uri="{FF2B5EF4-FFF2-40B4-BE49-F238E27FC236}">
              <a16:creationId xmlns:a16="http://schemas.microsoft.com/office/drawing/2014/main" id="{9726067E-B005-7E6B-F0D5-FD7667BA4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4" b="5326"/>
        <a:stretch/>
      </xdr:blipFill>
      <xdr:spPr bwMode="auto">
        <a:xfrm>
          <a:off x="1605768" y="147871962"/>
          <a:ext cx="885190" cy="6447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144553</xdr:colOff>
      <xdr:row>342</xdr:row>
      <xdr:rowOff>34291</xdr:rowOff>
    </xdr:from>
    <xdr:to>
      <xdr:col>1</xdr:col>
      <xdr:colOff>1011555</xdr:colOff>
      <xdr:row>343</xdr:row>
      <xdr:rowOff>1</xdr:rowOff>
    </xdr:to>
    <xdr:pic>
      <xdr:nvPicPr>
        <xdr:cNvPr id="156" name="Kép 155">
          <a:extLst>
            <a:ext uri="{FF2B5EF4-FFF2-40B4-BE49-F238E27FC236}">
              <a16:creationId xmlns:a16="http://schemas.microsoft.com/office/drawing/2014/main" id="{4A9FD1E6-DBAB-39DC-5B95-CC5B168F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028" y="129174241"/>
          <a:ext cx="872717" cy="6705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344</xdr:row>
      <xdr:rowOff>76200</xdr:rowOff>
    </xdr:from>
    <xdr:to>
      <xdr:col>1</xdr:col>
      <xdr:colOff>969645</xdr:colOff>
      <xdr:row>344</xdr:row>
      <xdr:rowOff>650518</xdr:rowOff>
    </xdr:to>
    <xdr:pic>
      <xdr:nvPicPr>
        <xdr:cNvPr id="157" name="Kép 156">
          <a:extLst>
            <a:ext uri="{FF2B5EF4-FFF2-40B4-BE49-F238E27FC236}">
              <a16:creationId xmlns:a16="http://schemas.microsoft.com/office/drawing/2014/main" id="{2777EB83-AFAC-55C6-B756-6DCD84452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" y="130625850"/>
          <a:ext cx="847725" cy="574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186690</xdr:colOff>
      <xdr:row>346</xdr:row>
      <xdr:rowOff>43815</xdr:rowOff>
    </xdr:from>
    <xdr:to>
      <xdr:col>1</xdr:col>
      <xdr:colOff>936625</xdr:colOff>
      <xdr:row>346</xdr:row>
      <xdr:rowOff>668758</xdr:rowOff>
    </xdr:to>
    <xdr:pic>
      <xdr:nvPicPr>
        <xdr:cNvPr id="158" name="Kép 157">
          <a:extLst>
            <a:ext uri="{FF2B5EF4-FFF2-40B4-BE49-F238E27FC236}">
              <a16:creationId xmlns:a16="http://schemas.microsoft.com/office/drawing/2014/main" id="{16C7C1FB-E891-05C3-6DD6-C09426DEE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165" y="132708015"/>
          <a:ext cx="759460" cy="6344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205740</xdr:colOff>
      <xdr:row>343</xdr:row>
      <xdr:rowOff>66675</xdr:rowOff>
    </xdr:from>
    <xdr:to>
      <xdr:col>1</xdr:col>
      <xdr:colOff>974725</xdr:colOff>
      <xdr:row>344</xdr:row>
      <xdr:rowOff>15533</xdr:rowOff>
    </xdr:to>
    <xdr:pic>
      <xdr:nvPicPr>
        <xdr:cNvPr id="159" name="Kép 158">
          <a:extLst>
            <a:ext uri="{FF2B5EF4-FFF2-40B4-BE49-F238E27FC236}">
              <a16:creationId xmlns:a16="http://schemas.microsoft.com/office/drawing/2014/main" id="{ACE21791-C55E-EDFC-0E78-22B916380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720215" y="129911475"/>
          <a:ext cx="768985" cy="64799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345</xdr:row>
      <xdr:rowOff>40661</xdr:rowOff>
    </xdr:from>
    <xdr:to>
      <xdr:col>1</xdr:col>
      <xdr:colOff>1010920</xdr:colOff>
      <xdr:row>345</xdr:row>
      <xdr:rowOff>668020</xdr:rowOff>
    </xdr:to>
    <xdr:pic>
      <xdr:nvPicPr>
        <xdr:cNvPr id="160" name="Kép 159">
          <a:extLst>
            <a:ext uri="{FF2B5EF4-FFF2-40B4-BE49-F238E27FC236}">
              <a16:creationId xmlns:a16="http://schemas.microsoft.com/office/drawing/2014/main" id="{51C392A1-48B3-AC0A-D389-94D731F9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657350" y="131295161"/>
          <a:ext cx="860425" cy="619739"/>
        </a:xfrm>
        <a:prstGeom prst="rect">
          <a:avLst/>
        </a:prstGeom>
      </xdr:spPr>
    </xdr:pic>
    <xdr:clientData/>
  </xdr:twoCellAnchor>
  <xdr:twoCellAnchor editAs="oneCell">
    <xdr:from>
      <xdr:col>1</xdr:col>
      <xdr:colOff>207644</xdr:colOff>
      <xdr:row>354</xdr:row>
      <xdr:rowOff>32384</xdr:rowOff>
    </xdr:from>
    <xdr:to>
      <xdr:col>1</xdr:col>
      <xdr:colOff>876323</xdr:colOff>
      <xdr:row>355</xdr:row>
      <xdr:rowOff>493</xdr:rowOff>
    </xdr:to>
    <xdr:pic>
      <xdr:nvPicPr>
        <xdr:cNvPr id="161" name="Kép 160">
          <a:extLst>
            <a:ext uri="{FF2B5EF4-FFF2-40B4-BE49-F238E27FC236}">
              <a16:creationId xmlns:a16="http://schemas.microsoft.com/office/drawing/2014/main" id="{8029A99B-3348-340C-7851-23FB371E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19" y="133553834"/>
          <a:ext cx="668679" cy="61581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355</xdr:row>
      <xdr:rowOff>47625</xdr:rowOff>
    </xdr:from>
    <xdr:to>
      <xdr:col>1</xdr:col>
      <xdr:colOff>859300</xdr:colOff>
      <xdr:row>355</xdr:row>
      <xdr:rowOff>589530</xdr:rowOff>
    </xdr:to>
    <xdr:pic>
      <xdr:nvPicPr>
        <xdr:cNvPr id="162" name="Kép 161">
          <a:extLst>
            <a:ext uri="{FF2B5EF4-FFF2-40B4-BE49-F238E27FC236}">
              <a16:creationId xmlns:a16="http://schemas.microsoft.com/office/drawing/2014/main" id="{625018DE-203F-2ABC-306A-737C4058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34216775"/>
          <a:ext cx="617365" cy="54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364</xdr:row>
      <xdr:rowOff>110490</xdr:rowOff>
    </xdr:from>
    <xdr:to>
      <xdr:col>1</xdr:col>
      <xdr:colOff>1102621</xdr:colOff>
      <xdr:row>367</xdr:row>
      <xdr:rowOff>135120</xdr:rowOff>
    </xdr:to>
    <xdr:pic>
      <xdr:nvPicPr>
        <xdr:cNvPr id="163" name="Kép 162">
          <a:extLst>
            <a:ext uri="{FF2B5EF4-FFF2-40B4-BE49-F238E27FC236}">
              <a16:creationId xmlns:a16="http://schemas.microsoft.com/office/drawing/2014/main" id="{05D62643-1241-53BE-57B7-29F46420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095" y="137118090"/>
          <a:ext cx="1104526" cy="108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337185</xdr:colOff>
      <xdr:row>374</xdr:row>
      <xdr:rowOff>55245</xdr:rowOff>
    </xdr:from>
    <xdr:to>
      <xdr:col>1</xdr:col>
      <xdr:colOff>802961</xdr:colOff>
      <xdr:row>375</xdr:row>
      <xdr:rowOff>2790</xdr:rowOff>
    </xdr:to>
    <xdr:pic>
      <xdr:nvPicPr>
        <xdr:cNvPr id="164" name="Kép 163">
          <a:extLst>
            <a:ext uri="{FF2B5EF4-FFF2-40B4-BE49-F238E27FC236}">
              <a16:creationId xmlns:a16="http://schemas.microsoft.com/office/drawing/2014/main" id="{0D55C9EC-2DAE-94FF-A8D5-8A40C3CBA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65" y="171314745"/>
          <a:ext cx="465776" cy="5342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398145</xdr:colOff>
      <xdr:row>375</xdr:row>
      <xdr:rowOff>24765</xdr:rowOff>
    </xdr:from>
    <xdr:to>
      <xdr:col>1</xdr:col>
      <xdr:colOff>792132</xdr:colOff>
      <xdr:row>375</xdr:row>
      <xdr:rowOff>576195</xdr:rowOff>
    </xdr:to>
    <xdr:pic>
      <xdr:nvPicPr>
        <xdr:cNvPr id="165" name="Kép 164">
          <a:extLst>
            <a:ext uri="{FF2B5EF4-FFF2-40B4-BE49-F238E27FC236}">
              <a16:creationId xmlns:a16="http://schemas.microsoft.com/office/drawing/2014/main" id="{9FA55F0E-A9DA-413D-B965-EC214B4E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1871005"/>
          <a:ext cx="393987" cy="5514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310516</xdr:colOff>
      <xdr:row>376</xdr:row>
      <xdr:rowOff>43815</xdr:rowOff>
    </xdr:from>
    <xdr:to>
      <xdr:col>1</xdr:col>
      <xdr:colOff>854862</xdr:colOff>
      <xdr:row>377</xdr:row>
      <xdr:rowOff>885</xdr:rowOff>
    </xdr:to>
    <xdr:pic>
      <xdr:nvPicPr>
        <xdr:cNvPr id="166" name="Kép 165">
          <a:extLst>
            <a:ext uri="{FF2B5EF4-FFF2-40B4-BE49-F238E27FC236}">
              <a16:creationId xmlns:a16="http://schemas.microsoft.com/office/drawing/2014/main" id="{0C7762A8-9001-7F02-6A28-D6581328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991" y="143252190"/>
          <a:ext cx="53672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377</xdr:row>
      <xdr:rowOff>9525</xdr:rowOff>
    </xdr:from>
    <xdr:to>
      <xdr:col>1</xdr:col>
      <xdr:colOff>822606</xdr:colOff>
      <xdr:row>377</xdr:row>
      <xdr:rowOff>555240</xdr:rowOff>
    </xdr:to>
    <xdr:pic>
      <xdr:nvPicPr>
        <xdr:cNvPr id="167" name="Kép 166">
          <a:extLst>
            <a:ext uri="{FF2B5EF4-FFF2-40B4-BE49-F238E27FC236}">
              <a16:creationId xmlns:a16="http://schemas.microsoft.com/office/drawing/2014/main" id="{B110EE9B-5CA1-0DCC-F26B-A1D459DFB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44399000"/>
          <a:ext cx="542571" cy="54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132324</xdr:colOff>
      <xdr:row>160</xdr:row>
      <xdr:rowOff>34730</xdr:rowOff>
    </xdr:from>
    <xdr:to>
      <xdr:col>1</xdr:col>
      <xdr:colOff>983859</xdr:colOff>
      <xdr:row>161</xdr:row>
      <xdr:rowOff>326856</xdr:rowOff>
    </xdr:to>
    <xdr:pic>
      <xdr:nvPicPr>
        <xdr:cNvPr id="168" name="Kép 167">
          <a:extLst>
            <a:ext uri="{FF2B5EF4-FFF2-40B4-BE49-F238E27FC236}">
              <a16:creationId xmlns:a16="http://schemas.microsoft.com/office/drawing/2014/main" id="{9FFD29AB-3170-D90B-B6CF-C503C57F49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032"/>
        <a:stretch/>
      </xdr:blipFill>
      <xdr:spPr bwMode="auto">
        <a:xfrm>
          <a:off x="1612362" y="58137230"/>
          <a:ext cx="851535" cy="6657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278129</xdr:colOff>
      <xdr:row>162</xdr:row>
      <xdr:rowOff>43961</xdr:rowOff>
    </xdr:from>
    <xdr:to>
      <xdr:col>1</xdr:col>
      <xdr:colOff>934084</xdr:colOff>
      <xdr:row>162</xdr:row>
      <xdr:rowOff>466046</xdr:rowOff>
    </xdr:to>
    <xdr:pic>
      <xdr:nvPicPr>
        <xdr:cNvPr id="169" name="Kép 168">
          <a:extLst>
            <a:ext uri="{FF2B5EF4-FFF2-40B4-BE49-F238E27FC236}">
              <a16:creationId xmlns:a16="http://schemas.microsoft.com/office/drawing/2014/main" id="{AC25BE74-CACD-9F1D-A3B9-7DBC08AB9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4" t="13917" r="8736" b="12126"/>
        <a:stretch/>
      </xdr:blipFill>
      <xdr:spPr bwMode="auto">
        <a:xfrm>
          <a:off x="1758167" y="58871826"/>
          <a:ext cx="655955" cy="4220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298792</xdr:colOff>
      <xdr:row>163</xdr:row>
      <xdr:rowOff>7327</xdr:rowOff>
    </xdr:from>
    <xdr:to>
      <xdr:col>1</xdr:col>
      <xdr:colOff>824435</xdr:colOff>
      <xdr:row>163</xdr:row>
      <xdr:rowOff>502633</xdr:rowOff>
    </xdr:to>
    <xdr:pic>
      <xdr:nvPicPr>
        <xdr:cNvPr id="170" name="Kép 169">
          <a:extLst>
            <a:ext uri="{FF2B5EF4-FFF2-40B4-BE49-F238E27FC236}">
              <a16:creationId xmlns:a16="http://schemas.microsoft.com/office/drawing/2014/main" id="{0785347E-DEBF-3EFD-10BD-1D8D22933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99"/>
        <a:stretch/>
      </xdr:blipFill>
      <xdr:spPr bwMode="auto">
        <a:xfrm>
          <a:off x="1778830" y="59340750"/>
          <a:ext cx="525643" cy="4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237978</xdr:colOff>
      <xdr:row>164</xdr:row>
      <xdr:rowOff>45150</xdr:rowOff>
    </xdr:from>
    <xdr:to>
      <xdr:col>1</xdr:col>
      <xdr:colOff>849923</xdr:colOff>
      <xdr:row>164</xdr:row>
      <xdr:rowOff>476252</xdr:rowOff>
    </xdr:to>
    <xdr:pic>
      <xdr:nvPicPr>
        <xdr:cNvPr id="171" name="Kép 170">
          <a:extLst>
            <a:ext uri="{FF2B5EF4-FFF2-40B4-BE49-F238E27FC236}">
              <a16:creationId xmlns:a16="http://schemas.microsoft.com/office/drawing/2014/main" id="{0507052A-0C92-F0AB-115B-CAF0E3E83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60" b="12484"/>
        <a:stretch/>
      </xdr:blipFill>
      <xdr:spPr bwMode="auto">
        <a:xfrm>
          <a:off x="1718016" y="59884131"/>
          <a:ext cx="611945" cy="43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179210</xdr:colOff>
      <xdr:row>55</xdr:row>
      <xdr:rowOff>76200</xdr:rowOff>
    </xdr:from>
    <xdr:to>
      <xdr:col>1</xdr:col>
      <xdr:colOff>1009649</xdr:colOff>
      <xdr:row>55</xdr:row>
      <xdr:rowOff>478155</xdr:rowOff>
    </xdr:to>
    <xdr:pic>
      <xdr:nvPicPr>
        <xdr:cNvPr id="172" name="Kép 171">
          <a:extLst>
            <a:ext uri="{FF2B5EF4-FFF2-40B4-BE49-F238E27FC236}">
              <a16:creationId xmlns:a16="http://schemas.microsoft.com/office/drawing/2014/main" id="{A019875F-7DB6-766C-8A66-BCA58DA0C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3" b="23643"/>
        <a:stretch/>
      </xdr:blipFill>
      <xdr:spPr bwMode="auto">
        <a:xfrm>
          <a:off x="1693685" y="22278975"/>
          <a:ext cx="841869" cy="4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424816</xdr:colOff>
      <xdr:row>333</xdr:row>
      <xdr:rowOff>47625</xdr:rowOff>
    </xdr:from>
    <xdr:to>
      <xdr:col>1</xdr:col>
      <xdr:colOff>760080</xdr:colOff>
      <xdr:row>334</xdr:row>
      <xdr:rowOff>885</xdr:rowOff>
    </xdr:to>
    <xdr:pic>
      <xdr:nvPicPr>
        <xdr:cNvPr id="41" name="Kép 40">
          <a:extLst>
            <a:ext uri="{FF2B5EF4-FFF2-40B4-BE49-F238E27FC236}">
              <a16:creationId xmlns:a16="http://schemas.microsoft.com/office/drawing/2014/main" id="{3BFFAC46-B610-F678-BCFE-3791AE8D8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291" y="125987175"/>
          <a:ext cx="335264" cy="532380"/>
        </a:xfrm>
        <a:prstGeom prst="rect">
          <a:avLst/>
        </a:prstGeom>
      </xdr:spPr>
    </xdr:pic>
    <xdr:clientData/>
  </xdr:twoCellAnchor>
  <xdr:twoCellAnchor editAs="oneCell">
    <xdr:from>
      <xdr:col>1</xdr:col>
      <xdr:colOff>220687</xdr:colOff>
      <xdr:row>368</xdr:row>
      <xdr:rowOff>51290</xdr:rowOff>
    </xdr:from>
    <xdr:to>
      <xdr:col>1</xdr:col>
      <xdr:colOff>940687</xdr:colOff>
      <xdr:row>369</xdr:row>
      <xdr:rowOff>322386</xdr:rowOff>
    </xdr:to>
    <xdr:pic>
      <xdr:nvPicPr>
        <xdr:cNvPr id="174" name="Kép 173">
          <a:extLst>
            <a:ext uri="{FF2B5EF4-FFF2-40B4-BE49-F238E27FC236}">
              <a16:creationId xmlns:a16="http://schemas.microsoft.com/office/drawing/2014/main" id="{9BE24015-57FE-DD35-3762-1A4FD6889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/>
        <a:srcRect t="5972" b="8247"/>
        <a:stretch/>
      </xdr:blipFill>
      <xdr:spPr>
        <a:xfrm>
          <a:off x="1700725" y="167434848"/>
          <a:ext cx="720000" cy="59348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73270</xdr:colOff>
      <xdr:row>360</xdr:row>
      <xdr:rowOff>153863</xdr:rowOff>
    </xdr:from>
    <xdr:to>
      <xdr:col>1</xdr:col>
      <xdr:colOff>1048287</xdr:colOff>
      <xdr:row>362</xdr:row>
      <xdr:rowOff>153863</xdr:rowOff>
    </xdr:to>
    <xdr:pic>
      <xdr:nvPicPr>
        <xdr:cNvPr id="175" name="Kép 174">
          <a:extLst>
            <a:ext uri="{FF2B5EF4-FFF2-40B4-BE49-F238E27FC236}">
              <a16:creationId xmlns:a16="http://schemas.microsoft.com/office/drawing/2014/main" id="{B9C04CD8-580B-3DD5-D8DC-BB5AEFA39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2" t="20490" r="3373" b="16723"/>
        <a:stretch/>
      </xdr:blipFill>
      <xdr:spPr bwMode="auto">
        <a:xfrm>
          <a:off x="1553308" y="164958344"/>
          <a:ext cx="975017" cy="644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</xdr:colOff>
      <xdr:row>356</xdr:row>
      <xdr:rowOff>7620</xdr:rowOff>
    </xdr:from>
    <xdr:to>
      <xdr:col>1</xdr:col>
      <xdr:colOff>864780</xdr:colOff>
      <xdr:row>356</xdr:row>
      <xdr:rowOff>727620</xdr:rowOff>
    </xdr:to>
    <xdr:pic>
      <xdr:nvPicPr>
        <xdr:cNvPr id="177" name="Kép 176">
          <a:extLst>
            <a:ext uri="{FF2B5EF4-FFF2-40B4-BE49-F238E27FC236}">
              <a16:creationId xmlns:a16="http://schemas.microsoft.com/office/drawing/2014/main" id="{B0AA4446-8573-DC02-7AA5-049E78015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160" y="13787628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153279</xdr:colOff>
      <xdr:row>348</xdr:row>
      <xdr:rowOff>29306</xdr:rowOff>
    </xdr:from>
    <xdr:to>
      <xdr:col>1</xdr:col>
      <xdr:colOff>966457</xdr:colOff>
      <xdr:row>348</xdr:row>
      <xdr:rowOff>732691</xdr:rowOff>
    </xdr:to>
    <xdr:pic>
      <xdr:nvPicPr>
        <xdr:cNvPr id="179" name="Kép 178">
          <a:extLst>
            <a:ext uri="{FF2B5EF4-FFF2-40B4-BE49-F238E27FC236}">
              <a16:creationId xmlns:a16="http://schemas.microsoft.com/office/drawing/2014/main" id="{3874C61A-60AE-3F64-1CC1-620007D8B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61" b="6541"/>
        <a:stretch/>
      </xdr:blipFill>
      <xdr:spPr>
        <a:xfrm>
          <a:off x="1633317" y="152253460"/>
          <a:ext cx="813178" cy="703385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</xdr:colOff>
      <xdr:row>349</xdr:row>
      <xdr:rowOff>15240</xdr:rowOff>
    </xdr:from>
    <xdr:to>
      <xdr:col>1</xdr:col>
      <xdr:colOff>933360</xdr:colOff>
      <xdr:row>349</xdr:row>
      <xdr:rowOff>735240</xdr:rowOff>
    </xdr:to>
    <xdr:pic>
      <xdr:nvPicPr>
        <xdr:cNvPr id="181" name="Kép 180">
          <a:extLst>
            <a:ext uri="{FF2B5EF4-FFF2-40B4-BE49-F238E27FC236}">
              <a16:creationId xmlns:a16="http://schemas.microsoft.com/office/drawing/2014/main" id="{18656951-ACEA-3EEA-2747-7E36A20A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740" y="13629132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350</xdr:row>
      <xdr:rowOff>58615</xdr:rowOff>
    </xdr:from>
    <xdr:to>
      <xdr:col>1</xdr:col>
      <xdr:colOff>1011116</xdr:colOff>
      <xdr:row>350</xdr:row>
      <xdr:rowOff>734530</xdr:rowOff>
    </xdr:to>
    <xdr:pic>
      <xdr:nvPicPr>
        <xdr:cNvPr id="183" name="Kép 182">
          <a:extLst>
            <a:ext uri="{FF2B5EF4-FFF2-40B4-BE49-F238E27FC236}">
              <a16:creationId xmlns:a16="http://schemas.microsoft.com/office/drawing/2014/main" id="{CBFF6A0C-9473-8FBB-B394-FD4B1136C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47" b="9512"/>
        <a:stretch/>
      </xdr:blipFill>
      <xdr:spPr>
        <a:xfrm>
          <a:off x="1617198" y="153792115"/>
          <a:ext cx="873956" cy="67591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139797</xdr:colOff>
      <xdr:row>351</xdr:row>
      <xdr:rowOff>51288</xdr:rowOff>
    </xdr:from>
    <xdr:to>
      <xdr:col>1</xdr:col>
      <xdr:colOff>1018442</xdr:colOff>
      <xdr:row>351</xdr:row>
      <xdr:rowOff>695064</xdr:rowOff>
    </xdr:to>
    <xdr:pic>
      <xdr:nvPicPr>
        <xdr:cNvPr id="185" name="Kép 184">
          <a:extLst>
            <a:ext uri="{FF2B5EF4-FFF2-40B4-BE49-F238E27FC236}">
              <a16:creationId xmlns:a16="http://schemas.microsoft.com/office/drawing/2014/main" id="{E09C1ABF-118C-F63E-B887-69EFB7E01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86" b="15775"/>
        <a:stretch/>
      </xdr:blipFill>
      <xdr:spPr>
        <a:xfrm>
          <a:off x="1619835" y="154539461"/>
          <a:ext cx="878645" cy="6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110197</xdr:colOff>
      <xdr:row>352</xdr:row>
      <xdr:rowOff>29308</xdr:rowOff>
    </xdr:from>
    <xdr:to>
      <xdr:col>1</xdr:col>
      <xdr:colOff>923193</xdr:colOff>
      <xdr:row>352</xdr:row>
      <xdr:rowOff>732537</xdr:rowOff>
    </xdr:to>
    <xdr:pic>
      <xdr:nvPicPr>
        <xdr:cNvPr id="187" name="Kép 186">
          <a:extLst>
            <a:ext uri="{FF2B5EF4-FFF2-40B4-BE49-F238E27FC236}">
              <a16:creationId xmlns:a16="http://schemas.microsoft.com/office/drawing/2014/main" id="{94118360-E2A7-F1A1-FB97-5D371D357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83" b="7518"/>
        <a:stretch/>
      </xdr:blipFill>
      <xdr:spPr>
        <a:xfrm>
          <a:off x="1590235" y="155272154"/>
          <a:ext cx="812996" cy="703229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321</xdr:row>
      <xdr:rowOff>15240</xdr:rowOff>
    </xdr:from>
    <xdr:to>
      <xdr:col>1</xdr:col>
      <xdr:colOff>803820</xdr:colOff>
      <xdr:row>321</xdr:row>
      <xdr:rowOff>559980</xdr:rowOff>
    </xdr:to>
    <xdr:pic>
      <xdr:nvPicPr>
        <xdr:cNvPr id="189" name="Kép 188">
          <a:extLst>
            <a:ext uri="{FF2B5EF4-FFF2-40B4-BE49-F238E27FC236}">
              <a16:creationId xmlns:a16="http://schemas.microsoft.com/office/drawing/2014/main" id="{17C3861C-361B-DFCB-4F09-59D245CB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60" y="121836180"/>
          <a:ext cx="544740" cy="5447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324</xdr:row>
      <xdr:rowOff>45720</xdr:rowOff>
    </xdr:from>
    <xdr:to>
      <xdr:col>1</xdr:col>
      <xdr:colOff>910500</xdr:colOff>
      <xdr:row>324</xdr:row>
      <xdr:rowOff>765720</xdr:rowOff>
    </xdr:to>
    <xdr:pic>
      <xdr:nvPicPr>
        <xdr:cNvPr id="191" name="Kép 190">
          <a:extLst>
            <a:ext uri="{FF2B5EF4-FFF2-40B4-BE49-F238E27FC236}">
              <a16:creationId xmlns:a16="http://schemas.microsoft.com/office/drawing/2014/main" id="{4D776D7E-FA44-159A-AD11-EC7DA06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80" y="12364974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167346</xdr:colOff>
      <xdr:row>314</xdr:row>
      <xdr:rowOff>4103</xdr:rowOff>
    </xdr:from>
    <xdr:to>
      <xdr:col>1</xdr:col>
      <xdr:colOff>1024603</xdr:colOff>
      <xdr:row>314</xdr:row>
      <xdr:rowOff>630115</xdr:rowOff>
    </xdr:to>
    <xdr:pic>
      <xdr:nvPicPr>
        <xdr:cNvPr id="193" name="Kép 192">
          <a:extLst>
            <a:ext uri="{FF2B5EF4-FFF2-40B4-BE49-F238E27FC236}">
              <a16:creationId xmlns:a16="http://schemas.microsoft.com/office/drawing/2014/main" id="{0ED898CB-1A53-73DD-38BD-CAD77C4F9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7" b="12159"/>
        <a:stretch/>
      </xdr:blipFill>
      <xdr:spPr>
        <a:xfrm>
          <a:off x="1647384" y="134101449"/>
          <a:ext cx="857257" cy="626012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315</xdr:row>
      <xdr:rowOff>38100</xdr:rowOff>
    </xdr:from>
    <xdr:to>
      <xdr:col>1</xdr:col>
      <xdr:colOff>929940</xdr:colOff>
      <xdr:row>315</xdr:row>
      <xdr:rowOff>686100</xdr:rowOff>
    </xdr:to>
    <xdr:pic>
      <xdr:nvPicPr>
        <xdr:cNvPr id="195" name="Kép 194">
          <a:extLst>
            <a:ext uri="{FF2B5EF4-FFF2-40B4-BE49-F238E27FC236}">
              <a16:creationId xmlns:a16="http://schemas.microsoft.com/office/drawing/2014/main" id="{93D0157A-45DF-355D-2FB6-24FFCDA2C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8320" y="14239494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316</xdr:row>
      <xdr:rowOff>30480</xdr:rowOff>
    </xdr:from>
    <xdr:to>
      <xdr:col>1</xdr:col>
      <xdr:colOff>891840</xdr:colOff>
      <xdr:row>316</xdr:row>
      <xdr:rowOff>678480</xdr:rowOff>
    </xdr:to>
    <xdr:pic>
      <xdr:nvPicPr>
        <xdr:cNvPr id="197" name="Kép 196">
          <a:extLst>
            <a:ext uri="{FF2B5EF4-FFF2-40B4-BE49-F238E27FC236}">
              <a16:creationId xmlns:a16="http://schemas.microsoft.com/office/drawing/2014/main" id="{A32DA083-E5B9-DCC4-4D8F-DABF9ECED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119253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317</xdr:row>
      <xdr:rowOff>22860</xdr:rowOff>
    </xdr:from>
    <xdr:to>
      <xdr:col>1</xdr:col>
      <xdr:colOff>884220</xdr:colOff>
      <xdr:row>317</xdr:row>
      <xdr:rowOff>670860</xdr:rowOff>
    </xdr:to>
    <xdr:pic>
      <xdr:nvPicPr>
        <xdr:cNvPr id="199" name="Kép 198">
          <a:extLst>
            <a:ext uri="{FF2B5EF4-FFF2-40B4-BE49-F238E27FC236}">
              <a16:creationId xmlns:a16="http://schemas.microsoft.com/office/drawing/2014/main" id="{031473D3-815C-B405-A84F-E0A7D2C26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11995404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318</xdr:row>
      <xdr:rowOff>22860</xdr:rowOff>
    </xdr:from>
    <xdr:to>
      <xdr:col>1</xdr:col>
      <xdr:colOff>815640</xdr:colOff>
      <xdr:row>318</xdr:row>
      <xdr:rowOff>670860</xdr:rowOff>
    </xdr:to>
    <xdr:pic>
      <xdr:nvPicPr>
        <xdr:cNvPr id="201" name="Kép 200">
          <a:extLst>
            <a:ext uri="{FF2B5EF4-FFF2-40B4-BE49-F238E27FC236}">
              <a16:creationId xmlns:a16="http://schemas.microsoft.com/office/drawing/2014/main" id="{D6AB3F83-E7AD-6DB4-DEC2-5FAC410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020" y="1206627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319</xdr:row>
      <xdr:rowOff>38100</xdr:rowOff>
    </xdr:from>
    <xdr:to>
      <xdr:col>1</xdr:col>
      <xdr:colOff>838500</xdr:colOff>
      <xdr:row>319</xdr:row>
      <xdr:rowOff>686100</xdr:rowOff>
    </xdr:to>
    <xdr:pic>
      <xdr:nvPicPr>
        <xdr:cNvPr id="203" name="Kép 202">
          <a:extLst>
            <a:ext uri="{FF2B5EF4-FFF2-40B4-BE49-F238E27FC236}">
              <a16:creationId xmlns:a16="http://schemas.microsoft.com/office/drawing/2014/main" id="{D64BF7B7-9841-222A-3138-A8D2DF3D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80" y="121386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214825</xdr:colOff>
      <xdr:row>297</xdr:row>
      <xdr:rowOff>58615</xdr:rowOff>
    </xdr:from>
    <xdr:to>
      <xdr:col>1</xdr:col>
      <xdr:colOff>945173</xdr:colOff>
      <xdr:row>297</xdr:row>
      <xdr:rowOff>589110</xdr:rowOff>
    </xdr:to>
    <xdr:pic>
      <xdr:nvPicPr>
        <xdr:cNvPr id="205" name="Kép 204">
          <a:extLst>
            <a:ext uri="{FF2B5EF4-FFF2-40B4-BE49-F238E27FC236}">
              <a16:creationId xmlns:a16="http://schemas.microsoft.com/office/drawing/2014/main" id="{9D034984-4630-16E0-60AF-43A14F978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82" b="12982"/>
        <a:stretch/>
      </xdr:blipFill>
      <xdr:spPr>
        <a:xfrm>
          <a:off x="1694863" y="131554903"/>
          <a:ext cx="730348" cy="53049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294</xdr:row>
      <xdr:rowOff>83821</xdr:rowOff>
    </xdr:from>
    <xdr:to>
      <xdr:col>1</xdr:col>
      <xdr:colOff>1101887</xdr:colOff>
      <xdr:row>294</xdr:row>
      <xdr:rowOff>670561</xdr:rowOff>
    </xdr:to>
    <xdr:pic>
      <xdr:nvPicPr>
        <xdr:cNvPr id="206" name="Kép 205">
          <a:extLst>
            <a:ext uri="{FF2B5EF4-FFF2-40B4-BE49-F238E27FC236}">
              <a16:creationId xmlns:a16="http://schemas.microsoft.com/office/drawing/2014/main" id="{F79A8484-C139-7A86-DF89-8C82B6D0D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" y="107388661"/>
          <a:ext cx="1115222" cy="586740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251460</xdr:colOff>
      <xdr:row>271</xdr:row>
      <xdr:rowOff>22860</xdr:rowOff>
    </xdr:from>
    <xdr:to>
      <xdr:col>1</xdr:col>
      <xdr:colOff>899460</xdr:colOff>
      <xdr:row>271</xdr:row>
      <xdr:rowOff>670860</xdr:rowOff>
    </xdr:to>
    <xdr:pic>
      <xdr:nvPicPr>
        <xdr:cNvPr id="207" name="Kép 206">
          <a:extLst>
            <a:ext uri="{FF2B5EF4-FFF2-40B4-BE49-F238E27FC236}">
              <a16:creationId xmlns:a16="http://schemas.microsoft.com/office/drawing/2014/main" id="{0BB76FD5-A21A-C3C8-6F53-5D419EC8B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" y="9734550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236220</xdr:colOff>
      <xdr:row>272</xdr:row>
      <xdr:rowOff>0</xdr:rowOff>
    </xdr:from>
    <xdr:to>
      <xdr:col>1</xdr:col>
      <xdr:colOff>884220</xdr:colOff>
      <xdr:row>272</xdr:row>
      <xdr:rowOff>648000</xdr:rowOff>
    </xdr:to>
    <xdr:pic>
      <xdr:nvPicPr>
        <xdr:cNvPr id="212" name="Kép 211">
          <a:extLst>
            <a:ext uri="{FF2B5EF4-FFF2-40B4-BE49-F238E27FC236}">
              <a16:creationId xmlns:a16="http://schemas.microsoft.com/office/drawing/2014/main" id="{5236542F-0DEC-8B31-906A-66A9A59A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9801606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273</xdr:row>
      <xdr:rowOff>7620</xdr:rowOff>
    </xdr:from>
    <xdr:to>
      <xdr:col>1</xdr:col>
      <xdr:colOff>884220</xdr:colOff>
      <xdr:row>273</xdr:row>
      <xdr:rowOff>655620</xdr:rowOff>
    </xdr:to>
    <xdr:pic>
      <xdr:nvPicPr>
        <xdr:cNvPr id="213" name="Kép 212">
          <a:extLst>
            <a:ext uri="{FF2B5EF4-FFF2-40B4-BE49-F238E27FC236}">
              <a16:creationId xmlns:a16="http://schemas.microsoft.com/office/drawing/2014/main" id="{AE399E5F-C0AB-499C-B133-46121996F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9865614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</xdr:colOff>
      <xdr:row>274</xdr:row>
      <xdr:rowOff>15240</xdr:rowOff>
    </xdr:from>
    <xdr:to>
      <xdr:col>1</xdr:col>
      <xdr:colOff>861360</xdr:colOff>
      <xdr:row>274</xdr:row>
      <xdr:rowOff>663240</xdr:rowOff>
    </xdr:to>
    <xdr:pic>
      <xdr:nvPicPr>
        <xdr:cNvPr id="214" name="Kép 213">
          <a:extLst>
            <a:ext uri="{FF2B5EF4-FFF2-40B4-BE49-F238E27FC236}">
              <a16:creationId xmlns:a16="http://schemas.microsoft.com/office/drawing/2014/main" id="{7380DC4F-6492-4702-829B-D34A5E16A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740" y="9929622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275</xdr:row>
      <xdr:rowOff>7620</xdr:rowOff>
    </xdr:from>
    <xdr:to>
      <xdr:col>1</xdr:col>
      <xdr:colOff>846120</xdr:colOff>
      <xdr:row>275</xdr:row>
      <xdr:rowOff>655620</xdr:rowOff>
    </xdr:to>
    <xdr:pic>
      <xdr:nvPicPr>
        <xdr:cNvPr id="215" name="Kép 214">
          <a:extLst>
            <a:ext uri="{FF2B5EF4-FFF2-40B4-BE49-F238E27FC236}">
              <a16:creationId xmlns:a16="http://schemas.microsoft.com/office/drawing/2014/main" id="{E11BF6BD-04B8-4A2E-8924-6B27766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9992106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269</xdr:row>
      <xdr:rowOff>3816</xdr:rowOff>
    </xdr:from>
    <xdr:to>
      <xdr:col>1</xdr:col>
      <xdr:colOff>849924</xdr:colOff>
      <xdr:row>269</xdr:row>
      <xdr:rowOff>686100</xdr:rowOff>
    </xdr:to>
    <xdr:pic>
      <xdr:nvPicPr>
        <xdr:cNvPr id="216" name="Kép 215">
          <a:extLst>
            <a:ext uri="{FF2B5EF4-FFF2-40B4-BE49-F238E27FC236}">
              <a16:creationId xmlns:a16="http://schemas.microsoft.com/office/drawing/2014/main" id="{E20FAD5B-2898-05A4-8273-53603C8E9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678" y="110698970"/>
          <a:ext cx="682284" cy="682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140089</xdr:colOff>
      <xdr:row>268</xdr:row>
      <xdr:rowOff>29306</xdr:rowOff>
    </xdr:from>
    <xdr:to>
      <xdr:col>1</xdr:col>
      <xdr:colOff>1018442</xdr:colOff>
      <xdr:row>268</xdr:row>
      <xdr:rowOff>645063</xdr:rowOff>
    </xdr:to>
    <xdr:pic>
      <xdr:nvPicPr>
        <xdr:cNvPr id="217" name="Kép 216">
          <a:extLst>
            <a:ext uri="{FF2B5EF4-FFF2-40B4-BE49-F238E27FC236}">
              <a16:creationId xmlns:a16="http://schemas.microsoft.com/office/drawing/2014/main" id="{F785803F-F4E3-5B61-B3AF-D0537BD06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40" b="10856"/>
        <a:stretch/>
      </xdr:blipFill>
      <xdr:spPr bwMode="auto">
        <a:xfrm>
          <a:off x="1620127" y="110035729"/>
          <a:ext cx="878353" cy="615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251167</xdr:colOff>
      <xdr:row>262</xdr:row>
      <xdr:rowOff>80596</xdr:rowOff>
    </xdr:from>
    <xdr:to>
      <xdr:col>1</xdr:col>
      <xdr:colOff>899167</xdr:colOff>
      <xdr:row>262</xdr:row>
      <xdr:rowOff>388327</xdr:rowOff>
    </xdr:to>
    <xdr:pic>
      <xdr:nvPicPr>
        <xdr:cNvPr id="218" name="Kép 217">
          <a:extLst>
            <a:ext uri="{FF2B5EF4-FFF2-40B4-BE49-F238E27FC236}">
              <a16:creationId xmlns:a16="http://schemas.microsoft.com/office/drawing/2014/main" id="{AF5891CA-2E0B-1156-8907-BDC6BEA93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20" b="25690"/>
        <a:stretch/>
      </xdr:blipFill>
      <xdr:spPr bwMode="auto">
        <a:xfrm>
          <a:off x="1731205" y="107053673"/>
          <a:ext cx="648000" cy="307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256149</xdr:colOff>
      <xdr:row>263</xdr:row>
      <xdr:rowOff>102576</xdr:rowOff>
    </xdr:from>
    <xdr:to>
      <xdr:col>1</xdr:col>
      <xdr:colOff>904149</xdr:colOff>
      <xdr:row>263</xdr:row>
      <xdr:rowOff>424961</xdr:rowOff>
    </xdr:to>
    <xdr:pic>
      <xdr:nvPicPr>
        <xdr:cNvPr id="219" name="Kép 218">
          <a:extLst>
            <a:ext uri="{FF2B5EF4-FFF2-40B4-BE49-F238E27FC236}">
              <a16:creationId xmlns:a16="http://schemas.microsoft.com/office/drawing/2014/main" id="{7AE88988-4654-654D-03D6-ED697AFC8D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77" b="22072"/>
        <a:stretch/>
      </xdr:blipFill>
      <xdr:spPr bwMode="auto">
        <a:xfrm>
          <a:off x="1736187" y="107581211"/>
          <a:ext cx="648000" cy="322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221273</xdr:colOff>
      <xdr:row>261</xdr:row>
      <xdr:rowOff>43962</xdr:rowOff>
    </xdr:from>
    <xdr:to>
      <xdr:col>1</xdr:col>
      <xdr:colOff>869273</xdr:colOff>
      <xdr:row>261</xdr:row>
      <xdr:rowOff>490904</xdr:rowOff>
    </xdr:to>
    <xdr:pic>
      <xdr:nvPicPr>
        <xdr:cNvPr id="220" name="Kép 219">
          <a:extLst>
            <a:ext uri="{FF2B5EF4-FFF2-40B4-BE49-F238E27FC236}">
              <a16:creationId xmlns:a16="http://schemas.microsoft.com/office/drawing/2014/main" id="{B3BAA036-E7F7-EDC2-C442-86F3AEF7D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70" b="14157"/>
        <a:stretch/>
      </xdr:blipFill>
      <xdr:spPr bwMode="auto">
        <a:xfrm>
          <a:off x="1701311" y="106511481"/>
          <a:ext cx="648000" cy="44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243547</xdr:colOff>
      <xdr:row>266</xdr:row>
      <xdr:rowOff>102577</xdr:rowOff>
    </xdr:from>
    <xdr:to>
      <xdr:col>1</xdr:col>
      <xdr:colOff>891547</xdr:colOff>
      <xdr:row>266</xdr:row>
      <xdr:rowOff>417635</xdr:rowOff>
    </xdr:to>
    <xdr:pic>
      <xdr:nvPicPr>
        <xdr:cNvPr id="221" name="Kép 220">
          <a:extLst>
            <a:ext uri="{FF2B5EF4-FFF2-40B4-BE49-F238E27FC236}">
              <a16:creationId xmlns:a16="http://schemas.microsoft.com/office/drawing/2014/main" id="{4C682EAE-1B14-2363-B44F-F6A5B8BB3F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15" b="25464"/>
        <a:stretch/>
      </xdr:blipFill>
      <xdr:spPr bwMode="auto">
        <a:xfrm>
          <a:off x="1723585" y="109097885"/>
          <a:ext cx="648000" cy="315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249994</xdr:colOff>
      <xdr:row>265</xdr:row>
      <xdr:rowOff>117231</xdr:rowOff>
    </xdr:from>
    <xdr:to>
      <xdr:col>1</xdr:col>
      <xdr:colOff>897994</xdr:colOff>
      <xdr:row>265</xdr:row>
      <xdr:rowOff>410308</xdr:rowOff>
    </xdr:to>
    <xdr:pic>
      <xdr:nvPicPr>
        <xdr:cNvPr id="222" name="Kép 221">
          <a:extLst>
            <a:ext uri="{FF2B5EF4-FFF2-40B4-BE49-F238E27FC236}">
              <a16:creationId xmlns:a16="http://schemas.microsoft.com/office/drawing/2014/main" id="{41617FAF-2599-3B36-BAA2-A516E27B9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08" b="25464"/>
        <a:stretch/>
      </xdr:blipFill>
      <xdr:spPr bwMode="auto">
        <a:xfrm>
          <a:off x="1730032" y="108606981"/>
          <a:ext cx="648000" cy="293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220687</xdr:colOff>
      <xdr:row>264</xdr:row>
      <xdr:rowOff>87923</xdr:rowOff>
    </xdr:from>
    <xdr:to>
      <xdr:col>1</xdr:col>
      <xdr:colOff>868687</xdr:colOff>
      <xdr:row>264</xdr:row>
      <xdr:rowOff>373673</xdr:rowOff>
    </xdr:to>
    <xdr:pic>
      <xdr:nvPicPr>
        <xdr:cNvPr id="223" name="Kép 222">
          <a:extLst>
            <a:ext uri="{FF2B5EF4-FFF2-40B4-BE49-F238E27FC236}">
              <a16:creationId xmlns:a16="http://schemas.microsoft.com/office/drawing/2014/main" id="{A4F43C6B-D4F2-C3C2-0B98-BB3B8E955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70" b="30033"/>
        <a:stretch/>
      </xdr:blipFill>
      <xdr:spPr bwMode="auto">
        <a:xfrm>
          <a:off x="1700725" y="108072115"/>
          <a:ext cx="6480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244426</xdr:colOff>
      <xdr:row>267</xdr:row>
      <xdr:rowOff>21981</xdr:rowOff>
    </xdr:from>
    <xdr:to>
      <xdr:col>1</xdr:col>
      <xdr:colOff>892426</xdr:colOff>
      <xdr:row>267</xdr:row>
      <xdr:rowOff>490905</xdr:rowOff>
    </xdr:to>
    <xdr:pic>
      <xdr:nvPicPr>
        <xdr:cNvPr id="224" name="Kép 223">
          <a:extLst>
            <a:ext uri="{FF2B5EF4-FFF2-40B4-BE49-F238E27FC236}">
              <a16:creationId xmlns:a16="http://schemas.microsoft.com/office/drawing/2014/main" id="{89F0EA4D-B86D-F859-9A54-836EA5B51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78" b="14157"/>
        <a:stretch/>
      </xdr:blipFill>
      <xdr:spPr bwMode="auto">
        <a:xfrm>
          <a:off x="1724464" y="109522846"/>
          <a:ext cx="648000" cy="46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279009</xdr:colOff>
      <xdr:row>253</xdr:row>
      <xdr:rowOff>36635</xdr:rowOff>
    </xdr:from>
    <xdr:to>
      <xdr:col>1</xdr:col>
      <xdr:colOff>927009</xdr:colOff>
      <xdr:row>253</xdr:row>
      <xdr:rowOff>468923</xdr:rowOff>
    </xdr:to>
    <xdr:pic>
      <xdr:nvPicPr>
        <xdr:cNvPr id="226" name="Kép 225">
          <a:extLst>
            <a:ext uri="{FF2B5EF4-FFF2-40B4-BE49-F238E27FC236}">
              <a16:creationId xmlns:a16="http://schemas.microsoft.com/office/drawing/2014/main" id="{9D7C1D08-247C-0EAD-F50D-AD290355E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79" b="16509"/>
        <a:stretch/>
      </xdr:blipFill>
      <xdr:spPr bwMode="auto">
        <a:xfrm>
          <a:off x="1759047" y="102217904"/>
          <a:ext cx="648000" cy="432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256735</xdr:colOff>
      <xdr:row>254</xdr:row>
      <xdr:rowOff>36635</xdr:rowOff>
    </xdr:from>
    <xdr:to>
      <xdr:col>1</xdr:col>
      <xdr:colOff>904735</xdr:colOff>
      <xdr:row>254</xdr:row>
      <xdr:rowOff>483577</xdr:rowOff>
    </xdr:to>
    <xdr:pic>
      <xdr:nvPicPr>
        <xdr:cNvPr id="227" name="Kép 226">
          <a:extLst>
            <a:ext uri="{FF2B5EF4-FFF2-40B4-BE49-F238E27FC236}">
              <a16:creationId xmlns:a16="http://schemas.microsoft.com/office/drawing/2014/main" id="{456A00A9-5F26-D369-D454-912972EDB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35" b="14293"/>
        <a:stretch/>
      </xdr:blipFill>
      <xdr:spPr bwMode="auto">
        <a:xfrm>
          <a:off x="1736773" y="102723462"/>
          <a:ext cx="648000" cy="44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280182</xdr:colOff>
      <xdr:row>255</xdr:row>
      <xdr:rowOff>58615</xdr:rowOff>
    </xdr:from>
    <xdr:to>
      <xdr:col>1</xdr:col>
      <xdr:colOff>928182</xdr:colOff>
      <xdr:row>255</xdr:row>
      <xdr:rowOff>432288</xdr:rowOff>
    </xdr:to>
    <xdr:pic>
      <xdr:nvPicPr>
        <xdr:cNvPr id="228" name="Kép 227">
          <a:extLst>
            <a:ext uri="{FF2B5EF4-FFF2-40B4-BE49-F238E27FC236}">
              <a16:creationId xmlns:a16="http://schemas.microsoft.com/office/drawing/2014/main" id="{5D289781-C989-7406-C267-A3102C65F7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71" b="22163"/>
        <a:stretch/>
      </xdr:blipFill>
      <xdr:spPr bwMode="auto">
        <a:xfrm>
          <a:off x="1760220" y="103251000"/>
          <a:ext cx="648000" cy="373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278130</xdr:colOff>
      <xdr:row>251</xdr:row>
      <xdr:rowOff>65942</xdr:rowOff>
    </xdr:from>
    <xdr:to>
      <xdr:col>1</xdr:col>
      <xdr:colOff>926130</xdr:colOff>
      <xdr:row>251</xdr:row>
      <xdr:rowOff>403860</xdr:rowOff>
    </xdr:to>
    <xdr:pic>
      <xdr:nvPicPr>
        <xdr:cNvPr id="229" name="Kép 228">
          <a:extLst>
            <a:ext uri="{FF2B5EF4-FFF2-40B4-BE49-F238E27FC236}">
              <a16:creationId xmlns:a16="http://schemas.microsoft.com/office/drawing/2014/main" id="{EBD76D0B-6377-FFAC-4C5F-96BE6A38B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11" b="24741"/>
        <a:stretch/>
      </xdr:blipFill>
      <xdr:spPr bwMode="auto">
        <a:xfrm>
          <a:off x="1758168" y="101016288"/>
          <a:ext cx="648000" cy="33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258494</xdr:colOff>
      <xdr:row>250</xdr:row>
      <xdr:rowOff>19930</xdr:rowOff>
    </xdr:from>
    <xdr:to>
      <xdr:col>1</xdr:col>
      <xdr:colOff>906494</xdr:colOff>
      <xdr:row>250</xdr:row>
      <xdr:rowOff>454270</xdr:rowOff>
    </xdr:to>
    <xdr:pic>
      <xdr:nvPicPr>
        <xdr:cNvPr id="230" name="Kép 229">
          <a:extLst>
            <a:ext uri="{FF2B5EF4-FFF2-40B4-BE49-F238E27FC236}">
              <a16:creationId xmlns:a16="http://schemas.microsoft.com/office/drawing/2014/main" id="{80D4A25F-A980-B594-A7DB-47AD83D41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7" b="17685"/>
        <a:stretch/>
      </xdr:blipFill>
      <xdr:spPr bwMode="auto">
        <a:xfrm>
          <a:off x="1738532" y="100464718"/>
          <a:ext cx="64800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220980</xdr:colOff>
      <xdr:row>249</xdr:row>
      <xdr:rowOff>7620</xdr:rowOff>
    </xdr:from>
    <xdr:to>
      <xdr:col>1</xdr:col>
      <xdr:colOff>868980</xdr:colOff>
      <xdr:row>249</xdr:row>
      <xdr:rowOff>655620</xdr:rowOff>
    </xdr:to>
    <xdr:pic>
      <xdr:nvPicPr>
        <xdr:cNvPr id="231" name="Kép 230">
          <a:extLst>
            <a:ext uri="{FF2B5EF4-FFF2-40B4-BE49-F238E27FC236}">
              <a16:creationId xmlns:a16="http://schemas.microsoft.com/office/drawing/2014/main" id="{576D8B29-741E-D0E1-35EF-18D556AD1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360" y="9121902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175260</xdr:colOff>
      <xdr:row>248</xdr:row>
      <xdr:rowOff>15240</xdr:rowOff>
    </xdr:from>
    <xdr:to>
      <xdr:col>1</xdr:col>
      <xdr:colOff>823260</xdr:colOff>
      <xdr:row>248</xdr:row>
      <xdr:rowOff>663240</xdr:rowOff>
    </xdr:to>
    <xdr:pic>
      <xdr:nvPicPr>
        <xdr:cNvPr id="232" name="Kép 231">
          <a:extLst>
            <a:ext uri="{FF2B5EF4-FFF2-40B4-BE49-F238E27FC236}">
              <a16:creationId xmlns:a16="http://schemas.microsoft.com/office/drawing/2014/main" id="{9F75AD2F-1F70-112C-2182-4EEE615EC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1640" y="9070848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54220</xdr:colOff>
      <xdr:row>246</xdr:row>
      <xdr:rowOff>117524</xdr:rowOff>
    </xdr:from>
    <xdr:to>
      <xdr:col>1</xdr:col>
      <xdr:colOff>1065121</xdr:colOff>
      <xdr:row>247</xdr:row>
      <xdr:rowOff>342020</xdr:rowOff>
    </xdr:to>
    <xdr:pic>
      <xdr:nvPicPr>
        <xdr:cNvPr id="233" name="Kép 232">
          <a:extLst>
            <a:ext uri="{FF2B5EF4-FFF2-40B4-BE49-F238E27FC236}">
              <a16:creationId xmlns:a16="http://schemas.microsoft.com/office/drawing/2014/main" id="{38D8A7BB-8E17-AC63-2BE2-D5DD5E6DF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258" y="98349582"/>
          <a:ext cx="1010901" cy="664111"/>
        </a:xfrm>
        <a:prstGeom prst="rect">
          <a:avLst/>
        </a:prstGeom>
      </xdr:spPr>
    </xdr:pic>
    <xdr:clientData/>
  </xdr:twoCellAnchor>
  <xdr:twoCellAnchor editAs="oneCell">
    <xdr:from>
      <xdr:col>1</xdr:col>
      <xdr:colOff>60667</xdr:colOff>
      <xdr:row>244</xdr:row>
      <xdr:rowOff>124557</xdr:rowOff>
    </xdr:from>
    <xdr:to>
      <xdr:col>1</xdr:col>
      <xdr:colOff>1086143</xdr:colOff>
      <xdr:row>244</xdr:row>
      <xdr:rowOff>952500</xdr:rowOff>
    </xdr:to>
    <xdr:pic>
      <xdr:nvPicPr>
        <xdr:cNvPr id="234" name="Kép 233">
          <a:extLst>
            <a:ext uri="{FF2B5EF4-FFF2-40B4-BE49-F238E27FC236}">
              <a16:creationId xmlns:a16="http://schemas.microsoft.com/office/drawing/2014/main" id="{02588848-45E1-D951-172B-5CC0D186C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62" b="10001"/>
        <a:stretch/>
      </xdr:blipFill>
      <xdr:spPr bwMode="auto">
        <a:xfrm>
          <a:off x="1540705" y="99030692"/>
          <a:ext cx="1025476" cy="827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228893</xdr:colOff>
      <xdr:row>243</xdr:row>
      <xdr:rowOff>43962</xdr:rowOff>
    </xdr:from>
    <xdr:to>
      <xdr:col>1</xdr:col>
      <xdr:colOff>840893</xdr:colOff>
      <xdr:row>243</xdr:row>
      <xdr:rowOff>556848</xdr:rowOff>
    </xdr:to>
    <xdr:pic>
      <xdr:nvPicPr>
        <xdr:cNvPr id="236" name="Kép 235">
          <a:extLst>
            <a:ext uri="{FF2B5EF4-FFF2-40B4-BE49-F238E27FC236}">
              <a16:creationId xmlns:a16="http://schemas.microsoft.com/office/drawing/2014/main" id="{802B8AF4-D7DC-A1DC-2EBD-8DACDBE50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78" b="6618"/>
        <a:stretch/>
      </xdr:blipFill>
      <xdr:spPr>
        <a:xfrm>
          <a:off x="1708931" y="95887443"/>
          <a:ext cx="612000" cy="51288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228</xdr:row>
      <xdr:rowOff>7620</xdr:rowOff>
    </xdr:from>
    <xdr:to>
      <xdr:col>1</xdr:col>
      <xdr:colOff>914700</xdr:colOff>
      <xdr:row>228</xdr:row>
      <xdr:rowOff>655620</xdr:rowOff>
    </xdr:to>
    <xdr:pic>
      <xdr:nvPicPr>
        <xdr:cNvPr id="237" name="Kép 236">
          <a:extLst>
            <a:ext uri="{FF2B5EF4-FFF2-40B4-BE49-F238E27FC236}">
              <a16:creationId xmlns:a16="http://schemas.microsoft.com/office/drawing/2014/main" id="{1E55EBD5-2FAF-754A-3441-7D67C2DFD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8100822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157087</xdr:colOff>
      <xdr:row>231</xdr:row>
      <xdr:rowOff>14654</xdr:rowOff>
    </xdr:from>
    <xdr:to>
      <xdr:col>1</xdr:col>
      <xdr:colOff>1013766</xdr:colOff>
      <xdr:row>232</xdr:row>
      <xdr:rowOff>0</xdr:rowOff>
    </xdr:to>
    <xdr:pic>
      <xdr:nvPicPr>
        <xdr:cNvPr id="238" name="Kép 237">
          <a:extLst>
            <a:ext uri="{FF2B5EF4-FFF2-40B4-BE49-F238E27FC236}">
              <a16:creationId xmlns:a16="http://schemas.microsoft.com/office/drawing/2014/main" id="{E432B4CD-1E09-9489-8B67-63224A2CC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42" b="19946"/>
        <a:stretch/>
      </xdr:blipFill>
      <xdr:spPr bwMode="auto">
        <a:xfrm>
          <a:off x="1637125" y="91637827"/>
          <a:ext cx="85667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350520</xdr:colOff>
      <xdr:row>223</xdr:row>
      <xdr:rowOff>38100</xdr:rowOff>
    </xdr:from>
    <xdr:to>
      <xdr:col>1</xdr:col>
      <xdr:colOff>830580</xdr:colOff>
      <xdr:row>223</xdr:row>
      <xdr:rowOff>518160</xdr:rowOff>
    </xdr:to>
    <xdr:pic>
      <xdr:nvPicPr>
        <xdr:cNvPr id="239" name="Kép 238">
          <a:extLst>
            <a:ext uri="{FF2B5EF4-FFF2-40B4-BE49-F238E27FC236}">
              <a16:creationId xmlns:a16="http://schemas.microsoft.com/office/drawing/2014/main" id="{BA182B9C-CE4E-6C06-AFBD-4ACD37CA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80017620"/>
          <a:ext cx="480060" cy="480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327660</xdr:colOff>
      <xdr:row>224</xdr:row>
      <xdr:rowOff>7620</xdr:rowOff>
    </xdr:from>
    <xdr:to>
      <xdr:col>1</xdr:col>
      <xdr:colOff>838200</xdr:colOff>
      <xdr:row>224</xdr:row>
      <xdr:rowOff>518160</xdr:rowOff>
    </xdr:to>
    <xdr:pic>
      <xdr:nvPicPr>
        <xdr:cNvPr id="240" name="Kép 239">
          <a:extLst>
            <a:ext uri="{FF2B5EF4-FFF2-40B4-BE49-F238E27FC236}">
              <a16:creationId xmlns:a16="http://schemas.microsoft.com/office/drawing/2014/main" id="{DC310D22-51F1-524A-14F3-30ADFBA1C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40" y="80490060"/>
          <a:ext cx="510540" cy="51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213653</xdr:colOff>
      <xdr:row>222</xdr:row>
      <xdr:rowOff>93294</xdr:rowOff>
    </xdr:from>
    <xdr:to>
      <xdr:col>1</xdr:col>
      <xdr:colOff>998513</xdr:colOff>
      <xdr:row>222</xdr:row>
      <xdr:rowOff>459838</xdr:rowOff>
    </xdr:to>
    <xdr:pic>
      <xdr:nvPicPr>
        <xdr:cNvPr id="242" name="Kép 241">
          <a:extLst>
            <a:ext uri="{FF2B5EF4-FFF2-40B4-BE49-F238E27FC236}">
              <a16:creationId xmlns:a16="http://schemas.microsoft.com/office/drawing/2014/main" id="{0034EB74-6B27-F0B7-2F77-83FFD16BC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47" b="26252"/>
        <a:stretch/>
      </xdr:blipFill>
      <xdr:spPr>
        <a:xfrm>
          <a:off x="1693691" y="86983275"/>
          <a:ext cx="784860" cy="366544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221</xdr:row>
      <xdr:rowOff>38100</xdr:rowOff>
    </xdr:from>
    <xdr:to>
      <xdr:col>1</xdr:col>
      <xdr:colOff>884220</xdr:colOff>
      <xdr:row>221</xdr:row>
      <xdr:rowOff>686100</xdr:rowOff>
    </xdr:to>
    <xdr:pic>
      <xdr:nvPicPr>
        <xdr:cNvPr id="243" name="Kép 242" descr="iconos Fire Fighter Axe fire bird, fluorescent-glowing">
          <a:extLst>
            <a:ext uri="{FF2B5EF4-FFF2-40B4-BE49-F238E27FC236}">
              <a16:creationId xmlns:a16="http://schemas.microsoft.com/office/drawing/2014/main" id="{BEBEF31F-6B27-A6B0-CD05-6A554B6CF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7892034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204860</xdr:colOff>
      <xdr:row>219</xdr:row>
      <xdr:rowOff>51289</xdr:rowOff>
    </xdr:from>
    <xdr:to>
      <xdr:col>1</xdr:col>
      <xdr:colOff>852860</xdr:colOff>
      <xdr:row>219</xdr:row>
      <xdr:rowOff>512885</xdr:rowOff>
    </xdr:to>
    <xdr:pic>
      <xdr:nvPicPr>
        <xdr:cNvPr id="244" name="Kép 243">
          <a:extLst>
            <a:ext uri="{FF2B5EF4-FFF2-40B4-BE49-F238E27FC236}">
              <a16:creationId xmlns:a16="http://schemas.microsoft.com/office/drawing/2014/main" id="{0939A3D4-D902-BDEE-911B-7F2672231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7" b="17115"/>
        <a:stretch/>
      </xdr:blipFill>
      <xdr:spPr bwMode="auto">
        <a:xfrm>
          <a:off x="1684898" y="84904385"/>
          <a:ext cx="648000" cy="46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218</xdr:row>
      <xdr:rowOff>30480</xdr:rowOff>
    </xdr:from>
    <xdr:to>
      <xdr:col>1</xdr:col>
      <xdr:colOff>914700</xdr:colOff>
      <xdr:row>218</xdr:row>
      <xdr:rowOff>678480</xdr:rowOff>
    </xdr:to>
    <xdr:pic>
      <xdr:nvPicPr>
        <xdr:cNvPr id="245" name="Kép 244">
          <a:extLst>
            <a:ext uri="{FF2B5EF4-FFF2-40B4-BE49-F238E27FC236}">
              <a16:creationId xmlns:a16="http://schemas.microsoft.com/office/drawing/2014/main" id="{4655955F-7CBC-E5E1-86FC-7624EF303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708392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110</xdr:row>
      <xdr:rowOff>33412</xdr:rowOff>
    </xdr:from>
    <xdr:to>
      <xdr:col>1</xdr:col>
      <xdr:colOff>914700</xdr:colOff>
      <xdr:row>110</xdr:row>
      <xdr:rowOff>630116</xdr:rowOff>
    </xdr:to>
    <xdr:pic>
      <xdr:nvPicPr>
        <xdr:cNvPr id="246" name="Kép 245">
          <a:extLst>
            <a:ext uri="{FF2B5EF4-FFF2-40B4-BE49-F238E27FC236}">
              <a16:creationId xmlns:a16="http://schemas.microsoft.com/office/drawing/2014/main" id="{0D5F9435-D511-AB85-B1C2-EDA54B078C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245"/>
        <a:stretch/>
      </xdr:blipFill>
      <xdr:spPr bwMode="auto">
        <a:xfrm>
          <a:off x="1746738" y="42383027"/>
          <a:ext cx="648000" cy="59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243840</xdr:colOff>
      <xdr:row>100</xdr:row>
      <xdr:rowOff>45720</xdr:rowOff>
    </xdr:from>
    <xdr:to>
      <xdr:col>1</xdr:col>
      <xdr:colOff>891840</xdr:colOff>
      <xdr:row>100</xdr:row>
      <xdr:rowOff>502920</xdr:rowOff>
    </xdr:to>
    <xdr:pic>
      <xdr:nvPicPr>
        <xdr:cNvPr id="247" name="Kép 246">
          <a:extLst>
            <a:ext uri="{FF2B5EF4-FFF2-40B4-BE49-F238E27FC236}">
              <a16:creationId xmlns:a16="http://schemas.microsoft.com/office/drawing/2014/main" id="{5376C78F-33DD-87C3-0D8F-007DEB43D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59" b="17685"/>
        <a:stretch/>
      </xdr:blipFill>
      <xdr:spPr bwMode="auto">
        <a:xfrm>
          <a:off x="1760220" y="35631120"/>
          <a:ext cx="6480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259079</xdr:colOff>
      <xdr:row>10</xdr:row>
      <xdr:rowOff>22860</xdr:rowOff>
    </xdr:from>
    <xdr:to>
      <xdr:col>1</xdr:col>
      <xdr:colOff>916297</xdr:colOff>
      <xdr:row>11</xdr:row>
      <xdr:rowOff>2841</xdr:rowOff>
    </xdr:to>
    <xdr:pic>
      <xdr:nvPicPr>
        <xdr:cNvPr id="248" name="Kép 247">
          <a:extLst>
            <a:ext uri="{FF2B5EF4-FFF2-40B4-BE49-F238E27FC236}">
              <a16:creationId xmlns:a16="http://schemas.microsoft.com/office/drawing/2014/main" id="{6D9A77C6-D5CB-E3B1-F39D-A80294220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59" y="4861560"/>
          <a:ext cx="65721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201929</xdr:colOff>
      <xdr:row>11</xdr:row>
      <xdr:rowOff>17878</xdr:rowOff>
    </xdr:from>
    <xdr:to>
      <xdr:col>1</xdr:col>
      <xdr:colOff>903493</xdr:colOff>
      <xdr:row>11</xdr:row>
      <xdr:rowOff>665878</xdr:rowOff>
    </xdr:to>
    <xdr:pic>
      <xdr:nvPicPr>
        <xdr:cNvPr id="249" name="Kép 248" descr="F1XF Gallet- Red">
          <a:extLst>
            <a:ext uri="{FF2B5EF4-FFF2-40B4-BE49-F238E27FC236}">
              <a16:creationId xmlns:a16="http://schemas.microsoft.com/office/drawing/2014/main" id="{03DA8A64-2BE7-6E12-C9E9-F8332CC48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1" b="19365"/>
        <a:stretch/>
      </xdr:blipFill>
      <xdr:spPr bwMode="auto">
        <a:xfrm>
          <a:off x="1681967" y="6319032"/>
          <a:ext cx="701564" cy="648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175260</xdr:colOff>
      <xdr:row>186</xdr:row>
      <xdr:rowOff>131884</xdr:rowOff>
    </xdr:from>
    <xdr:to>
      <xdr:col>1</xdr:col>
      <xdr:colOff>952500</xdr:colOff>
      <xdr:row>186</xdr:row>
      <xdr:rowOff>641604</xdr:rowOff>
    </xdr:to>
    <xdr:pic>
      <xdr:nvPicPr>
        <xdr:cNvPr id="250" name="Kép 249">
          <a:extLst>
            <a:ext uri="{FF2B5EF4-FFF2-40B4-BE49-F238E27FC236}">
              <a16:creationId xmlns:a16="http://schemas.microsoft.com/office/drawing/2014/main" id="{6F553F46-6634-DDCD-F838-07A422264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77" b="15242"/>
        <a:stretch/>
      </xdr:blipFill>
      <xdr:spPr bwMode="auto">
        <a:xfrm>
          <a:off x="1655298" y="72096922"/>
          <a:ext cx="777240" cy="50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172036</xdr:colOff>
      <xdr:row>187</xdr:row>
      <xdr:rowOff>29307</xdr:rowOff>
    </xdr:from>
    <xdr:to>
      <xdr:col>1</xdr:col>
      <xdr:colOff>959827</xdr:colOff>
      <xdr:row>188</xdr:row>
      <xdr:rowOff>2601</xdr:rowOff>
    </xdr:to>
    <xdr:pic>
      <xdr:nvPicPr>
        <xdr:cNvPr id="251" name="Kép 250">
          <a:extLst>
            <a:ext uri="{FF2B5EF4-FFF2-40B4-BE49-F238E27FC236}">
              <a16:creationId xmlns:a16="http://schemas.microsoft.com/office/drawing/2014/main" id="{B2469B6A-9695-4F01-B106-2ACCEEF023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5" b="22924"/>
        <a:stretch/>
      </xdr:blipFill>
      <xdr:spPr bwMode="auto">
        <a:xfrm>
          <a:off x="1652074" y="72683076"/>
          <a:ext cx="787791" cy="427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206618</xdr:colOff>
      <xdr:row>188</xdr:row>
      <xdr:rowOff>18247</xdr:rowOff>
    </xdr:from>
    <xdr:to>
      <xdr:col>1</xdr:col>
      <xdr:colOff>937845</xdr:colOff>
      <xdr:row>189</xdr:row>
      <xdr:rowOff>300</xdr:rowOff>
    </xdr:to>
    <xdr:pic>
      <xdr:nvPicPr>
        <xdr:cNvPr id="252" name="Kép 251">
          <a:extLst>
            <a:ext uri="{FF2B5EF4-FFF2-40B4-BE49-F238E27FC236}">
              <a16:creationId xmlns:a16="http://schemas.microsoft.com/office/drawing/2014/main" id="{F14FD52C-6028-588C-82F1-03111C63B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1"/>
        <a:stretch/>
      </xdr:blipFill>
      <xdr:spPr bwMode="auto">
        <a:xfrm>
          <a:off x="1686656" y="73126285"/>
          <a:ext cx="731227" cy="61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243840</xdr:colOff>
      <xdr:row>189</xdr:row>
      <xdr:rowOff>68580</xdr:rowOff>
    </xdr:from>
    <xdr:to>
      <xdr:col>1</xdr:col>
      <xdr:colOff>891840</xdr:colOff>
      <xdr:row>189</xdr:row>
      <xdr:rowOff>449580</xdr:rowOff>
    </xdr:to>
    <xdr:pic>
      <xdr:nvPicPr>
        <xdr:cNvPr id="254" name="Kép 253" descr="280091">
          <a:extLst>
            <a:ext uri="{FF2B5EF4-FFF2-40B4-BE49-F238E27FC236}">
              <a16:creationId xmlns:a16="http://schemas.microsoft.com/office/drawing/2014/main" id="{E7BE8C5D-D55B-9164-18C4-2E8467D1A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91" b="21213"/>
        <a:stretch/>
      </xdr:blipFill>
      <xdr:spPr bwMode="auto">
        <a:xfrm>
          <a:off x="1760220" y="73555860"/>
          <a:ext cx="648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75321</xdr:colOff>
      <xdr:row>190</xdr:row>
      <xdr:rowOff>59202</xdr:rowOff>
    </xdr:from>
    <xdr:to>
      <xdr:col>1</xdr:col>
      <xdr:colOff>1032768</xdr:colOff>
      <xdr:row>190</xdr:row>
      <xdr:rowOff>417342</xdr:rowOff>
    </xdr:to>
    <xdr:pic>
      <xdr:nvPicPr>
        <xdr:cNvPr id="255" name="Kép 254">
          <a:extLst>
            <a:ext uri="{FF2B5EF4-FFF2-40B4-BE49-F238E27FC236}">
              <a16:creationId xmlns:a16="http://schemas.microsoft.com/office/drawing/2014/main" id="{D0DF5CE6-1E34-6241-D7B5-B45CBFF4B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20" b="30274"/>
        <a:stretch/>
      </xdr:blipFill>
      <xdr:spPr bwMode="auto">
        <a:xfrm>
          <a:off x="1555359" y="73482298"/>
          <a:ext cx="957447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76493</xdr:colOff>
      <xdr:row>191</xdr:row>
      <xdr:rowOff>65063</xdr:rowOff>
    </xdr:from>
    <xdr:to>
      <xdr:col>1</xdr:col>
      <xdr:colOff>1033940</xdr:colOff>
      <xdr:row>191</xdr:row>
      <xdr:rowOff>423203</xdr:rowOff>
    </xdr:to>
    <xdr:pic>
      <xdr:nvPicPr>
        <xdr:cNvPr id="256" name="Kép 255">
          <a:extLst>
            <a:ext uri="{FF2B5EF4-FFF2-40B4-BE49-F238E27FC236}">
              <a16:creationId xmlns:a16="http://schemas.microsoft.com/office/drawing/2014/main" id="{668916C8-7192-49FA-993E-99CEF28A2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20" b="30274"/>
        <a:stretch/>
      </xdr:blipFill>
      <xdr:spPr bwMode="auto">
        <a:xfrm>
          <a:off x="1556531" y="73964409"/>
          <a:ext cx="957447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126024</xdr:colOff>
      <xdr:row>193</xdr:row>
      <xdr:rowOff>36634</xdr:rowOff>
    </xdr:from>
    <xdr:to>
      <xdr:col>1</xdr:col>
      <xdr:colOff>996462</xdr:colOff>
      <xdr:row>193</xdr:row>
      <xdr:rowOff>597630</xdr:rowOff>
    </xdr:to>
    <xdr:pic>
      <xdr:nvPicPr>
        <xdr:cNvPr id="257" name="Kép 256">
          <a:extLst>
            <a:ext uri="{FF2B5EF4-FFF2-40B4-BE49-F238E27FC236}">
              <a16:creationId xmlns:a16="http://schemas.microsoft.com/office/drawing/2014/main" id="{34173718-939D-EED7-357A-C25DEDB2D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62" b="15289"/>
        <a:stretch/>
      </xdr:blipFill>
      <xdr:spPr bwMode="auto">
        <a:xfrm>
          <a:off x="1606062" y="74829865"/>
          <a:ext cx="870438" cy="56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196</xdr:row>
      <xdr:rowOff>30480</xdr:rowOff>
    </xdr:from>
    <xdr:to>
      <xdr:col>1</xdr:col>
      <xdr:colOff>914700</xdr:colOff>
      <xdr:row>196</xdr:row>
      <xdr:rowOff>678480</xdr:rowOff>
    </xdr:to>
    <xdr:pic>
      <xdr:nvPicPr>
        <xdr:cNvPr id="258" name="Kép 257">
          <a:extLst>
            <a:ext uri="{FF2B5EF4-FFF2-40B4-BE49-F238E27FC236}">
              <a16:creationId xmlns:a16="http://schemas.microsoft.com/office/drawing/2014/main" id="{A16B829F-666C-6C84-356B-1A3496203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801356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55979</xdr:colOff>
      <xdr:row>194</xdr:row>
      <xdr:rowOff>36634</xdr:rowOff>
    </xdr:from>
    <xdr:to>
      <xdr:col>1</xdr:col>
      <xdr:colOff>1025584</xdr:colOff>
      <xdr:row>194</xdr:row>
      <xdr:rowOff>527397</xdr:rowOff>
    </xdr:to>
    <xdr:pic>
      <xdr:nvPicPr>
        <xdr:cNvPr id="260" name="Kép 259">
          <a:extLst>
            <a:ext uri="{FF2B5EF4-FFF2-40B4-BE49-F238E27FC236}">
              <a16:creationId xmlns:a16="http://schemas.microsoft.com/office/drawing/2014/main" id="{583A6141-C4C3-57A1-03ED-871F894FB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18"/>
        <a:stretch/>
      </xdr:blipFill>
      <xdr:spPr>
        <a:xfrm>
          <a:off x="1536017" y="75437999"/>
          <a:ext cx="969605" cy="490763"/>
        </a:xfrm>
        <a:prstGeom prst="rect">
          <a:avLst/>
        </a:prstGeom>
      </xdr:spPr>
    </xdr:pic>
    <xdr:clientData/>
  </xdr:twoCellAnchor>
  <xdr:twoCellAnchor editAs="oneCell">
    <xdr:from>
      <xdr:col>1</xdr:col>
      <xdr:colOff>76786</xdr:colOff>
      <xdr:row>195</xdr:row>
      <xdr:rowOff>10258</xdr:rowOff>
    </xdr:from>
    <xdr:to>
      <xdr:col>1</xdr:col>
      <xdr:colOff>1046391</xdr:colOff>
      <xdr:row>195</xdr:row>
      <xdr:rowOff>550258</xdr:rowOff>
    </xdr:to>
    <xdr:pic>
      <xdr:nvPicPr>
        <xdr:cNvPr id="261" name="Kép 260">
          <a:extLst>
            <a:ext uri="{FF2B5EF4-FFF2-40B4-BE49-F238E27FC236}">
              <a16:creationId xmlns:a16="http://schemas.microsoft.com/office/drawing/2014/main" id="{95DC0ED2-62FF-4DEA-AF40-9E434EB8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824" y="75983123"/>
          <a:ext cx="969605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142142</xdr:colOff>
      <xdr:row>198</xdr:row>
      <xdr:rowOff>36635</xdr:rowOff>
    </xdr:from>
    <xdr:to>
      <xdr:col>1</xdr:col>
      <xdr:colOff>1020540</xdr:colOff>
      <xdr:row>198</xdr:row>
      <xdr:rowOff>483577</xdr:rowOff>
    </xdr:to>
    <xdr:pic>
      <xdr:nvPicPr>
        <xdr:cNvPr id="262" name="Kép 261">
          <a:extLst>
            <a:ext uri="{FF2B5EF4-FFF2-40B4-BE49-F238E27FC236}">
              <a16:creationId xmlns:a16="http://schemas.microsoft.com/office/drawing/2014/main" id="{71728589-6880-7BFD-604D-F85D408E9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42" b="26776"/>
        <a:stretch/>
      </xdr:blipFill>
      <xdr:spPr bwMode="auto">
        <a:xfrm>
          <a:off x="1622180" y="79438500"/>
          <a:ext cx="878398" cy="44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128660</xdr:colOff>
      <xdr:row>199</xdr:row>
      <xdr:rowOff>21981</xdr:rowOff>
    </xdr:from>
    <xdr:to>
      <xdr:col>1</xdr:col>
      <xdr:colOff>1022901</xdr:colOff>
      <xdr:row>199</xdr:row>
      <xdr:rowOff>527539</xdr:rowOff>
    </xdr:to>
    <xdr:pic>
      <xdr:nvPicPr>
        <xdr:cNvPr id="263" name="Kép 262">
          <a:extLst>
            <a:ext uri="{FF2B5EF4-FFF2-40B4-BE49-F238E27FC236}">
              <a16:creationId xmlns:a16="http://schemas.microsoft.com/office/drawing/2014/main" id="{AA3E2D27-F2C0-9DC7-E31A-1AB1F687D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42" b="21123"/>
        <a:stretch/>
      </xdr:blipFill>
      <xdr:spPr bwMode="auto">
        <a:xfrm>
          <a:off x="1608698" y="79951385"/>
          <a:ext cx="894241" cy="50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251460</xdr:colOff>
      <xdr:row>200</xdr:row>
      <xdr:rowOff>45720</xdr:rowOff>
    </xdr:from>
    <xdr:to>
      <xdr:col>1</xdr:col>
      <xdr:colOff>899460</xdr:colOff>
      <xdr:row>200</xdr:row>
      <xdr:rowOff>693720</xdr:rowOff>
    </xdr:to>
    <xdr:pic>
      <xdr:nvPicPr>
        <xdr:cNvPr id="264" name="Kép 263">
          <a:extLst>
            <a:ext uri="{FF2B5EF4-FFF2-40B4-BE49-F238E27FC236}">
              <a16:creationId xmlns:a16="http://schemas.microsoft.com/office/drawing/2014/main" id="{876F231C-6076-249F-067F-01192BF9B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" y="80840580"/>
          <a:ext cx="648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148589</xdr:colOff>
      <xdr:row>201</xdr:row>
      <xdr:rowOff>14654</xdr:rowOff>
    </xdr:from>
    <xdr:to>
      <xdr:col>1</xdr:col>
      <xdr:colOff>1025769</xdr:colOff>
      <xdr:row>201</xdr:row>
      <xdr:rowOff>629586</xdr:rowOff>
    </xdr:to>
    <xdr:pic>
      <xdr:nvPicPr>
        <xdr:cNvPr id="265" name="Kép 264">
          <a:extLst>
            <a:ext uri="{FF2B5EF4-FFF2-40B4-BE49-F238E27FC236}">
              <a16:creationId xmlns:a16="http://schemas.microsoft.com/office/drawing/2014/main" id="{D7B5DA77-AA92-3377-1159-53E4ABF0F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23" b="16374"/>
        <a:stretch/>
      </xdr:blipFill>
      <xdr:spPr bwMode="auto">
        <a:xfrm>
          <a:off x="1628627" y="79716923"/>
          <a:ext cx="877180" cy="614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371</xdr:row>
      <xdr:rowOff>15240</xdr:rowOff>
    </xdr:from>
    <xdr:to>
      <xdr:col>1</xdr:col>
      <xdr:colOff>846672</xdr:colOff>
      <xdr:row>371</xdr:row>
      <xdr:rowOff>663240</xdr:rowOff>
    </xdr:to>
    <xdr:pic>
      <xdr:nvPicPr>
        <xdr:cNvPr id="130" name="Kép 129">
          <a:extLst>
            <a:ext uri="{FF2B5EF4-FFF2-40B4-BE49-F238E27FC236}">
              <a16:creationId xmlns:a16="http://schemas.microsoft.com/office/drawing/2014/main" id="{2025049B-3B38-EF0F-B42A-BCE2872C5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80" y="169567860"/>
          <a:ext cx="579972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372</xdr:row>
      <xdr:rowOff>30480</xdr:rowOff>
    </xdr:from>
    <xdr:to>
      <xdr:col>1</xdr:col>
      <xdr:colOff>846672</xdr:colOff>
      <xdr:row>373</xdr:row>
      <xdr:rowOff>300</xdr:rowOff>
    </xdr:to>
    <xdr:pic>
      <xdr:nvPicPr>
        <xdr:cNvPr id="131" name="Kép 130">
          <a:extLst>
            <a:ext uri="{FF2B5EF4-FFF2-40B4-BE49-F238E27FC236}">
              <a16:creationId xmlns:a16="http://schemas.microsoft.com/office/drawing/2014/main" id="{D6063D1A-6C58-4851-A17B-67C3DC221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80" y="170124120"/>
          <a:ext cx="579972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373</xdr:row>
      <xdr:rowOff>15240</xdr:rowOff>
    </xdr:from>
    <xdr:to>
      <xdr:col>1</xdr:col>
      <xdr:colOff>891840</xdr:colOff>
      <xdr:row>373</xdr:row>
      <xdr:rowOff>663240</xdr:rowOff>
    </xdr:to>
    <xdr:pic>
      <xdr:nvPicPr>
        <xdr:cNvPr id="133" name="Kép 132">
          <a:extLst>
            <a:ext uri="{FF2B5EF4-FFF2-40B4-BE49-F238E27FC236}">
              <a16:creationId xmlns:a16="http://schemas.microsoft.com/office/drawing/2014/main" id="{59B399C0-1648-9054-011C-411BAA44C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17092422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378</xdr:row>
      <xdr:rowOff>22860</xdr:rowOff>
    </xdr:from>
    <xdr:to>
      <xdr:col>1</xdr:col>
      <xdr:colOff>1097085</xdr:colOff>
      <xdr:row>378</xdr:row>
      <xdr:rowOff>510540</xdr:rowOff>
    </xdr:to>
    <xdr:pic>
      <xdr:nvPicPr>
        <xdr:cNvPr id="173" name="Kép 172">
          <a:extLst>
            <a:ext uri="{FF2B5EF4-FFF2-40B4-BE49-F238E27FC236}">
              <a16:creationId xmlns:a16="http://schemas.microsoft.com/office/drawing/2014/main" id="{3250934C-D889-49E6-C5A2-F0E5C9342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80" b="12713"/>
        <a:stretch/>
      </xdr:blipFill>
      <xdr:spPr bwMode="auto">
        <a:xfrm>
          <a:off x="1531620" y="173956980"/>
          <a:ext cx="1081845" cy="48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340146</xdr:colOff>
      <xdr:row>379</xdr:row>
      <xdr:rowOff>7621</xdr:rowOff>
    </xdr:from>
    <xdr:to>
      <xdr:col>1</xdr:col>
      <xdr:colOff>752475</xdr:colOff>
      <xdr:row>380</xdr:row>
      <xdr:rowOff>294</xdr:rowOff>
    </xdr:to>
    <xdr:pic>
      <xdr:nvPicPr>
        <xdr:cNvPr id="176" name="Kép 175">
          <a:extLst>
            <a:ext uri="{FF2B5EF4-FFF2-40B4-BE49-F238E27FC236}">
              <a16:creationId xmlns:a16="http://schemas.microsoft.com/office/drawing/2014/main" id="{8024640D-D03B-0DF1-457B-143D4870B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14"/>
        <a:stretch/>
      </xdr:blipFill>
      <xdr:spPr bwMode="auto">
        <a:xfrm>
          <a:off x="1856526" y="174528481"/>
          <a:ext cx="41232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266701</xdr:colOff>
      <xdr:row>380</xdr:row>
      <xdr:rowOff>7621</xdr:rowOff>
    </xdr:from>
    <xdr:to>
      <xdr:col>1</xdr:col>
      <xdr:colOff>815340</xdr:colOff>
      <xdr:row>381</xdr:row>
      <xdr:rowOff>3514</xdr:rowOff>
    </xdr:to>
    <xdr:pic>
      <xdr:nvPicPr>
        <xdr:cNvPr id="178" name="Kép 177">
          <a:extLst>
            <a:ext uri="{FF2B5EF4-FFF2-40B4-BE49-F238E27FC236}">
              <a16:creationId xmlns:a16="http://schemas.microsoft.com/office/drawing/2014/main" id="{DD5D5817-75D0-506E-B1F6-7F3AA63BB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64" r="8498"/>
        <a:stretch/>
      </xdr:blipFill>
      <xdr:spPr bwMode="auto">
        <a:xfrm>
          <a:off x="1783081" y="175115221"/>
          <a:ext cx="548639" cy="5826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358141</xdr:colOff>
      <xdr:row>382</xdr:row>
      <xdr:rowOff>15241</xdr:rowOff>
    </xdr:from>
    <xdr:to>
      <xdr:col>1</xdr:col>
      <xdr:colOff>746760</xdr:colOff>
      <xdr:row>382</xdr:row>
      <xdr:rowOff>598285</xdr:rowOff>
    </xdr:to>
    <xdr:pic>
      <xdr:nvPicPr>
        <xdr:cNvPr id="180" name="Kép 179">
          <a:extLst>
            <a:ext uri="{FF2B5EF4-FFF2-40B4-BE49-F238E27FC236}">
              <a16:creationId xmlns:a16="http://schemas.microsoft.com/office/drawing/2014/main" id="{F863480F-BE14-7A15-4F93-388AC183E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1" y="175884841"/>
          <a:ext cx="388619" cy="583044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327661</xdr:colOff>
      <xdr:row>383</xdr:row>
      <xdr:rowOff>45721</xdr:rowOff>
    </xdr:from>
    <xdr:to>
      <xdr:col>1</xdr:col>
      <xdr:colOff>784861</xdr:colOff>
      <xdr:row>383</xdr:row>
      <xdr:rowOff>631805</xdr:rowOff>
    </xdr:to>
    <xdr:pic>
      <xdr:nvPicPr>
        <xdr:cNvPr id="182" name="Kép 181">
          <a:extLst>
            <a:ext uri="{FF2B5EF4-FFF2-40B4-BE49-F238E27FC236}">
              <a16:creationId xmlns:a16="http://schemas.microsoft.com/office/drawing/2014/main" id="{D368A0C7-7DAD-F803-55F4-B560E8FF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41" y="176570641"/>
          <a:ext cx="457200" cy="586084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365760</xdr:colOff>
      <xdr:row>383</xdr:row>
      <xdr:rowOff>647700</xdr:rowOff>
    </xdr:from>
    <xdr:to>
      <xdr:col>1</xdr:col>
      <xdr:colOff>746132</xdr:colOff>
      <xdr:row>384</xdr:row>
      <xdr:rowOff>640381</xdr:rowOff>
    </xdr:to>
    <xdr:pic>
      <xdr:nvPicPr>
        <xdr:cNvPr id="184" name="Kép 183">
          <a:extLst>
            <a:ext uri="{FF2B5EF4-FFF2-40B4-BE49-F238E27FC236}">
              <a16:creationId xmlns:a16="http://schemas.microsoft.com/office/drawing/2014/main" id="{28E26B9D-F171-2630-F22C-3B515F49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" y="177172620"/>
          <a:ext cx="380372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386</xdr:row>
      <xdr:rowOff>640502</xdr:rowOff>
    </xdr:from>
    <xdr:to>
      <xdr:col>1</xdr:col>
      <xdr:colOff>886460</xdr:colOff>
      <xdr:row>388</xdr:row>
      <xdr:rowOff>22859</xdr:rowOff>
    </xdr:to>
    <xdr:pic>
      <xdr:nvPicPr>
        <xdr:cNvPr id="186" name="Kép 185">
          <a:extLst>
            <a:ext uri="{FF2B5EF4-FFF2-40B4-BE49-F238E27FC236}">
              <a16:creationId xmlns:a16="http://schemas.microsoft.com/office/drawing/2014/main" id="{DED950FC-1E6C-36AB-40E1-FC00FAFD8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1" r="7542"/>
        <a:stretch/>
      </xdr:blipFill>
      <xdr:spPr bwMode="auto">
        <a:xfrm>
          <a:off x="1821180" y="179131382"/>
          <a:ext cx="581660" cy="6929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385</xdr:row>
      <xdr:rowOff>15240</xdr:rowOff>
    </xdr:from>
    <xdr:to>
      <xdr:col>1</xdr:col>
      <xdr:colOff>1028701</xdr:colOff>
      <xdr:row>385</xdr:row>
      <xdr:rowOff>624840</xdr:rowOff>
    </xdr:to>
    <xdr:pic>
      <xdr:nvPicPr>
        <xdr:cNvPr id="188" name="Kép 187">
          <a:extLst>
            <a:ext uri="{FF2B5EF4-FFF2-40B4-BE49-F238E27FC236}">
              <a16:creationId xmlns:a16="http://schemas.microsoft.com/office/drawing/2014/main" id="{D67D815C-39CB-CAA6-E151-848D715EF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630680" y="177850800"/>
          <a:ext cx="9144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386</xdr:row>
      <xdr:rowOff>22860</xdr:rowOff>
    </xdr:from>
    <xdr:to>
      <xdr:col>1</xdr:col>
      <xdr:colOff>1059181</xdr:colOff>
      <xdr:row>386</xdr:row>
      <xdr:rowOff>632460</xdr:rowOff>
    </xdr:to>
    <xdr:pic>
      <xdr:nvPicPr>
        <xdr:cNvPr id="190" name="Kép 189">
          <a:extLst>
            <a:ext uri="{FF2B5EF4-FFF2-40B4-BE49-F238E27FC236}">
              <a16:creationId xmlns:a16="http://schemas.microsoft.com/office/drawing/2014/main" id="{1B78E790-FBBE-42D8-8934-B95AF3F0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661160" y="178513740"/>
          <a:ext cx="9144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389</xdr:row>
      <xdr:rowOff>83820</xdr:rowOff>
    </xdr:from>
    <xdr:to>
      <xdr:col>1</xdr:col>
      <xdr:colOff>967269</xdr:colOff>
      <xdr:row>389</xdr:row>
      <xdr:rowOff>601980</xdr:rowOff>
    </xdr:to>
    <xdr:pic>
      <xdr:nvPicPr>
        <xdr:cNvPr id="192" name="Kép 191">
          <a:extLst>
            <a:ext uri="{FF2B5EF4-FFF2-40B4-BE49-F238E27FC236}">
              <a16:creationId xmlns:a16="http://schemas.microsoft.com/office/drawing/2014/main" id="{A7B7162E-4DDA-7030-ACC0-78FBDEBA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607820" y="180540660"/>
          <a:ext cx="875829" cy="51816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388</xdr:row>
      <xdr:rowOff>83820</xdr:rowOff>
    </xdr:from>
    <xdr:to>
      <xdr:col>1</xdr:col>
      <xdr:colOff>990129</xdr:colOff>
      <xdr:row>388</xdr:row>
      <xdr:rowOff>601980</xdr:rowOff>
    </xdr:to>
    <xdr:pic>
      <xdr:nvPicPr>
        <xdr:cNvPr id="194" name="Kép 193">
          <a:extLst>
            <a:ext uri="{FF2B5EF4-FFF2-40B4-BE49-F238E27FC236}">
              <a16:creationId xmlns:a16="http://schemas.microsoft.com/office/drawing/2014/main" id="{E80D4C58-CEF1-4191-A1B9-5C711D0EA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630680" y="179885340"/>
          <a:ext cx="875829" cy="51816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390</xdr:row>
      <xdr:rowOff>7620</xdr:rowOff>
    </xdr:from>
    <xdr:to>
      <xdr:col>1</xdr:col>
      <xdr:colOff>891840</xdr:colOff>
      <xdr:row>391</xdr:row>
      <xdr:rowOff>300</xdr:rowOff>
    </xdr:to>
    <xdr:pic>
      <xdr:nvPicPr>
        <xdr:cNvPr id="196" name="Kép 195">
          <a:extLst>
            <a:ext uri="{FF2B5EF4-FFF2-40B4-BE49-F238E27FC236}">
              <a16:creationId xmlns:a16="http://schemas.microsoft.com/office/drawing/2014/main" id="{49C4DE34-821B-CE6C-87C9-9735F426C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60220" y="18111978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251461</xdr:colOff>
      <xdr:row>392</xdr:row>
      <xdr:rowOff>60960</xdr:rowOff>
    </xdr:from>
    <xdr:to>
      <xdr:col>1</xdr:col>
      <xdr:colOff>891541</xdr:colOff>
      <xdr:row>392</xdr:row>
      <xdr:rowOff>520671</xdr:rowOff>
    </xdr:to>
    <xdr:pic>
      <xdr:nvPicPr>
        <xdr:cNvPr id="198" name="Kép 197">
          <a:extLst>
            <a:ext uri="{FF2B5EF4-FFF2-40B4-BE49-F238E27FC236}">
              <a16:creationId xmlns:a16="http://schemas.microsoft.com/office/drawing/2014/main" id="{1A8CDBC3-EC86-80F1-C195-FA3E358AE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41" y="182003700"/>
          <a:ext cx="640080" cy="459711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220982</xdr:colOff>
      <xdr:row>393</xdr:row>
      <xdr:rowOff>30480</xdr:rowOff>
    </xdr:from>
    <xdr:to>
      <xdr:col>1</xdr:col>
      <xdr:colOff>872603</xdr:colOff>
      <xdr:row>393</xdr:row>
      <xdr:rowOff>498480</xdr:rowOff>
    </xdr:to>
    <xdr:pic>
      <xdr:nvPicPr>
        <xdr:cNvPr id="200" name="Kép 199">
          <a:extLst>
            <a:ext uri="{FF2B5EF4-FFF2-40B4-BE49-F238E27FC236}">
              <a16:creationId xmlns:a16="http://schemas.microsoft.com/office/drawing/2014/main" id="{6F3A59A8-189A-5D84-D3AA-499F710C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2" y="182514240"/>
          <a:ext cx="651621" cy="4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394</xdr:row>
      <xdr:rowOff>30481</xdr:rowOff>
    </xdr:from>
    <xdr:to>
      <xdr:col>1</xdr:col>
      <xdr:colOff>888027</xdr:colOff>
      <xdr:row>394</xdr:row>
      <xdr:rowOff>495301</xdr:rowOff>
    </xdr:to>
    <xdr:pic>
      <xdr:nvPicPr>
        <xdr:cNvPr id="202" name="Kép 201">
          <a:extLst>
            <a:ext uri="{FF2B5EF4-FFF2-40B4-BE49-F238E27FC236}">
              <a16:creationId xmlns:a16="http://schemas.microsoft.com/office/drawing/2014/main" id="{009D4B26-2262-CBA4-6F8A-84BD2ABF8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/>
        <a:srcRect l="7647" t="6009" r="5128" b="859"/>
        <a:stretch/>
      </xdr:blipFill>
      <xdr:spPr bwMode="auto">
        <a:xfrm>
          <a:off x="1760220" y="183055261"/>
          <a:ext cx="644187" cy="4648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213362</xdr:colOff>
      <xdr:row>395</xdr:row>
      <xdr:rowOff>38100</xdr:rowOff>
    </xdr:from>
    <xdr:to>
      <xdr:col>1</xdr:col>
      <xdr:colOff>873027</xdr:colOff>
      <xdr:row>395</xdr:row>
      <xdr:rowOff>506100</xdr:rowOff>
    </xdr:to>
    <xdr:pic>
      <xdr:nvPicPr>
        <xdr:cNvPr id="204" name="Kép 203" descr="VV287">
          <a:extLst>
            <a:ext uri="{FF2B5EF4-FFF2-40B4-BE49-F238E27FC236}">
              <a16:creationId xmlns:a16="http://schemas.microsoft.com/office/drawing/2014/main" id="{429E8942-BFC1-7470-66D4-0A029A5A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729742" y="183603900"/>
          <a:ext cx="659665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400</xdr:row>
      <xdr:rowOff>15240</xdr:rowOff>
    </xdr:from>
    <xdr:to>
      <xdr:col>1</xdr:col>
      <xdr:colOff>876600</xdr:colOff>
      <xdr:row>401</xdr:row>
      <xdr:rowOff>299</xdr:rowOff>
    </xdr:to>
    <xdr:pic>
      <xdr:nvPicPr>
        <xdr:cNvPr id="208" name="Kép 207">
          <a:extLst>
            <a:ext uri="{FF2B5EF4-FFF2-40B4-BE49-F238E27FC236}">
              <a16:creationId xmlns:a16="http://schemas.microsoft.com/office/drawing/2014/main" id="{42F4F2B5-82C8-D203-FC51-CD10FF69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8628614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205154</xdr:colOff>
      <xdr:row>401</xdr:row>
      <xdr:rowOff>29308</xdr:rowOff>
    </xdr:from>
    <xdr:to>
      <xdr:col>1</xdr:col>
      <xdr:colOff>942462</xdr:colOff>
      <xdr:row>401</xdr:row>
      <xdr:rowOff>677008</xdr:rowOff>
    </xdr:to>
    <xdr:pic>
      <xdr:nvPicPr>
        <xdr:cNvPr id="209" name="Kép 208">
          <a:extLst>
            <a:ext uri="{FF2B5EF4-FFF2-40B4-BE49-F238E27FC236}">
              <a16:creationId xmlns:a16="http://schemas.microsoft.com/office/drawing/2014/main" id="{D77EC859-9A5F-9F55-9575-24D461326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1" b="7143"/>
        <a:stretch/>
      </xdr:blipFill>
      <xdr:spPr bwMode="auto">
        <a:xfrm>
          <a:off x="1685192" y="179619520"/>
          <a:ext cx="737308" cy="647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234755</xdr:colOff>
      <xdr:row>402</xdr:row>
      <xdr:rowOff>65943</xdr:rowOff>
    </xdr:from>
    <xdr:to>
      <xdr:col>1</xdr:col>
      <xdr:colOff>905315</xdr:colOff>
      <xdr:row>402</xdr:row>
      <xdr:rowOff>630116</xdr:rowOff>
    </xdr:to>
    <xdr:pic>
      <xdr:nvPicPr>
        <xdr:cNvPr id="210" name="Kép 209">
          <a:extLst>
            <a:ext uri="{FF2B5EF4-FFF2-40B4-BE49-F238E27FC236}">
              <a16:creationId xmlns:a16="http://schemas.microsoft.com/office/drawing/2014/main" id="{58387201-FACD-755B-A327-43A965426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93" b="7030"/>
        <a:stretch/>
      </xdr:blipFill>
      <xdr:spPr>
        <a:xfrm>
          <a:off x="1714793" y="180374193"/>
          <a:ext cx="670560" cy="564173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403</xdr:row>
      <xdr:rowOff>38100</xdr:rowOff>
    </xdr:from>
    <xdr:to>
      <xdr:col>1</xdr:col>
      <xdr:colOff>868906</xdr:colOff>
      <xdr:row>403</xdr:row>
      <xdr:rowOff>640080</xdr:rowOff>
    </xdr:to>
    <xdr:pic>
      <xdr:nvPicPr>
        <xdr:cNvPr id="211" name="Kép 210">
          <a:extLst>
            <a:ext uri="{FF2B5EF4-FFF2-40B4-BE49-F238E27FC236}">
              <a16:creationId xmlns:a16="http://schemas.microsoft.com/office/drawing/2014/main" id="{E5D70D05-5025-B389-1FCD-14F4469E5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34"/>
        <a:stretch/>
      </xdr:blipFill>
      <xdr:spPr bwMode="auto">
        <a:xfrm>
          <a:off x="1691640" y="188297820"/>
          <a:ext cx="693646" cy="6019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190500</xdr:colOff>
      <xdr:row>404</xdr:row>
      <xdr:rowOff>22860</xdr:rowOff>
    </xdr:from>
    <xdr:to>
      <xdr:col>1</xdr:col>
      <xdr:colOff>884146</xdr:colOff>
      <xdr:row>404</xdr:row>
      <xdr:rowOff>624840</xdr:rowOff>
    </xdr:to>
    <xdr:pic>
      <xdr:nvPicPr>
        <xdr:cNvPr id="225" name="Kép 224">
          <a:extLst>
            <a:ext uri="{FF2B5EF4-FFF2-40B4-BE49-F238E27FC236}">
              <a16:creationId xmlns:a16="http://schemas.microsoft.com/office/drawing/2014/main" id="{250F5903-8243-4B05-9246-F95B3D0AA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34"/>
        <a:stretch/>
      </xdr:blipFill>
      <xdr:spPr bwMode="auto">
        <a:xfrm>
          <a:off x="1706880" y="188945520"/>
          <a:ext cx="693646" cy="6019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83820</xdr:colOff>
      <xdr:row>405</xdr:row>
      <xdr:rowOff>7620</xdr:rowOff>
    </xdr:from>
    <xdr:to>
      <xdr:col>1</xdr:col>
      <xdr:colOff>1053228</xdr:colOff>
      <xdr:row>405</xdr:row>
      <xdr:rowOff>655620</xdr:rowOff>
    </xdr:to>
    <xdr:pic>
      <xdr:nvPicPr>
        <xdr:cNvPr id="235" name="Kép 234">
          <a:extLst>
            <a:ext uri="{FF2B5EF4-FFF2-40B4-BE49-F238E27FC236}">
              <a16:creationId xmlns:a16="http://schemas.microsoft.com/office/drawing/2014/main" id="{B9ACCE30-DDEB-9C4F-0F7F-24094A5D8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600200" y="189593220"/>
          <a:ext cx="969408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406</xdr:row>
      <xdr:rowOff>7620</xdr:rowOff>
    </xdr:from>
    <xdr:to>
      <xdr:col>1</xdr:col>
      <xdr:colOff>1022748</xdr:colOff>
      <xdr:row>406</xdr:row>
      <xdr:rowOff>655620</xdr:rowOff>
    </xdr:to>
    <xdr:pic>
      <xdr:nvPicPr>
        <xdr:cNvPr id="241" name="Kép 240">
          <a:extLst>
            <a:ext uri="{FF2B5EF4-FFF2-40B4-BE49-F238E27FC236}">
              <a16:creationId xmlns:a16="http://schemas.microsoft.com/office/drawing/2014/main" id="{CD940F56-F055-4D0E-A3B3-43DB8F4F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569720" y="190256160"/>
          <a:ext cx="969408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408</xdr:row>
      <xdr:rowOff>15240</xdr:rowOff>
    </xdr:from>
    <xdr:to>
      <xdr:col>1</xdr:col>
      <xdr:colOff>938534</xdr:colOff>
      <xdr:row>408</xdr:row>
      <xdr:rowOff>663240</xdr:rowOff>
    </xdr:to>
    <xdr:pic>
      <xdr:nvPicPr>
        <xdr:cNvPr id="253" name="Kép 252" descr="vv282 - PH 1000 zagysziv">
          <a:extLst>
            <a:ext uri="{FF2B5EF4-FFF2-40B4-BE49-F238E27FC236}">
              <a16:creationId xmlns:a16="http://schemas.microsoft.com/office/drawing/2014/main" id="{75684365-F656-3505-E161-37DC1C4D9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 l="4515" t="1268" r="4140" b="2151"/>
        <a:stretch>
          <a:fillRect/>
        </a:stretch>
      </xdr:blipFill>
      <xdr:spPr bwMode="auto">
        <a:xfrm>
          <a:off x="1760220" y="191101980"/>
          <a:ext cx="694694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410</xdr:row>
      <xdr:rowOff>60960</xdr:rowOff>
    </xdr:from>
    <xdr:to>
      <xdr:col>1</xdr:col>
      <xdr:colOff>1074466</xdr:colOff>
      <xdr:row>410</xdr:row>
      <xdr:rowOff>708960</xdr:rowOff>
    </xdr:to>
    <xdr:pic>
      <xdr:nvPicPr>
        <xdr:cNvPr id="259" name="Kép 258" descr="PH-2400">
          <a:extLst>
            <a:ext uri="{FF2B5EF4-FFF2-40B4-BE49-F238E27FC236}">
              <a16:creationId xmlns:a16="http://schemas.microsoft.com/office/drawing/2014/main" id="{65246A7A-0F7E-8605-A601-E9C6ED0BE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/>
        <a:srcRect l="1282" t="4565" r="1276" b="2926"/>
        <a:stretch/>
      </xdr:blipFill>
      <xdr:spPr bwMode="auto">
        <a:xfrm>
          <a:off x="1668780" y="192565020"/>
          <a:ext cx="922066" cy="648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266700</xdr:colOff>
      <xdr:row>409</xdr:row>
      <xdr:rowOff>15240</xdr:rowOff>
    </xdr:from>
    <xdr:to>
      <xdr:col>1</xdr:col>
      <xdr:colOff>961394</xdr:colOff>
      <xdr:row>409</xdr:row>
      <xdr:rowOff>663240</xdr:rowOff>
    </xdr:to>
    <xdr:pic>
      <xdr:nvPicPr>
        <xdr:cNvPr id="266" name="Kép 265" descr="vv282 - PH 1000 zagysziv">
          <a:extLst>
            <a:ext uri="{FF2B5EF4-FFF2-40B4-BE49-F238E27FC236}">
              <a16:creationId xmlns:a16="http://schemas.microsoft.com/office/drawing/2014/main" id="{CF0D7487-BCD6-4585-B2B0-9E0ECD8C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 l="4515" t="1268" r="4140" b="2151"/>
        <a:stretch>
          <a:fillRect/>
        </a:stretch>
      </xdr:blipFill>
      <xdr:spPr bwMode="auto">
        <a:xfrm>
          <a:off x="1783080" y="191810640"/>
          <a:ext cx="694694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259080</xdr:colOff>
      <xdr:row>411</xdr:row>
      <xdr:rowOff>7620</xdr:rowOff>
    </xdr:from>
    <xdr:to>
      <xdr:col>1</xdr:col>
      <xdr:colOff>907080</xdr:colOff>
      <xdr:row>411</xdr:row>
      <xdr:rowOff>655620</xdr:rowOff>
    </xdr:to>
    <xdr:pic>
      <xdr:nvPicPr>
        <xdr:cNvPr id="267" name="Kép 266">
          <a:extLst>
            <a:ext uri="{FF2B5EF4-FFF2-40B4-BE49-F238E27FC236}">
              <a16:creationId xmlns:a16="http://schemas.microsoft.com/office/drawing/2014/main" id="{8A30661D-AB42-B4F4-EE83-58B4BE6E9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60" y="19327368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416</xdr:row>
      <xdr:rowOff>30480</xdr:rowOff>
    </xdr:from>
    <xdr:to>
      <xdr:col>1</xdr:col>
      <xdr:colOff>1105447</xdr:colOff>
      <xdr:row>416</xdr:row>
      <xdr:rowOff>678480</xdr:rowOff>
    </xdr:to>
    <xdr:pic>
      <xdr:nvPicPr>
        <xdr:cNvPr id="268" name="Kép 267">
          <a:extLst>
            <a:ext uri="{FF2B5EF4-FFF2-40B4-BE49-F238E27FC236}">
              <a16:creationId xmlns:a16="http://schemas.microsoft.com/office/drawing/2014/main" id="{A2AEA984-18DE-DB71-7B95-0F82A72E9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1765"/>
        <a:stretch/>
      </xdr:blipFill>
      <xdr:spPr bwMode="auto">
        <a:xfrm>
          <a:off x="1539240" y="196786500"/>
          <a:ext cx="1101637" cy="64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</xdr:colOff>
      <xdr:row>417</xdr:row>
      <xdr:rowOff>15241</xdr:rowOff>
    </xdr:from>
    <xdr:to>
      <xdr:col>1</xdr:col>
      <xdr:colOff>1102860</xdr:colOff>
      <xdr:row>417</xdr:row>
      <xdr:rowOff>650514</xdr:rowOff>
    </xdr:to>
    <xdr:pic>
      <xdr:nvPicPr>
        <xdr:cNvPr id="269" name="Kép 268">
          <a:extLst>
            <a:ext uri="{FF2B5EF4-FFF2-40B4-BE49-F238E27FC236}">
              <a16:creationId xmlns:a16="http://schemas.microsoft.com/office/drawing/2014/main" id="{EEF1E893-CDA1-44C8-9DCC-597D86C08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1765"/>
        <a:stretch/>
      </xdr:blipFill>
      <xdr:spPr bwMode="auto">
        <a:xfrm>
          <a:off x="1539240" y="197479921"/>
          <a:ext cx="1080000" cy="6352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</xdr:colOff>
      <xdr:row>418</xdr:row>
      <xdr:rowOff>38101</xdr:rowOff>
    </xdr:from>
    <xdr:to>
      <xdr:col>1</xdr:col>
      <xdr:colOff>1102860</xdr:colOff>
      <xdr:row>418</xdr:row>
      <xdr:rowOff>673374</xdr:rowOff>
    </xdr:to>
    <xdr:pic>
      <xdr:nvPicPr>
        <xdr:cNvPr id="270" name="Kép 269">
          <a:extLst>
            <a:ext uri="{FF2B5EF4-FFF2-40B4-BE49-F238E27FC236}">
              <a16:creationId xmlns:a16="http://schemas.microsoft.com/office/drawing/2014/main" id="{690E7C99-4369-4F52-9BD1-5D9BC5786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1765"/>
        <a:stretch/>
      </xdr:blipFill>
      <xdr:spPr bwMode="auto">
        <a:xfrm>
          <a:off x="1539240" y="198211441"/>
          <a:ext cx="1080000" cy="6352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53340</xdr:colOff>
      <xdr:row>419</xdr:row>
      <xdr:rowOff>22861</xdr:rowOff>
    </xdr:from>
    <xdr:to>
      <xdr:col>1</xdr:col>
      <xdr:colOff>1104765</xdr:colOff>
      <xdr:row>419</xdr:row>
      <xdr:rowOff>658134</xdr:rowOff>
    </xdr:to>
    <xdr:pic>
      <xdr:nvPicPr>
        <xdr:cNvPr id="271" name="Kép 270">
          <a:extLst>
            <a:ext uri="{FF2B5EF4-FFF2-40B4-BE49-F238E27FC236}">
              <a16:creationId xmlns:a16="http://schemas.microsoft.com/office/drawing/2014/main" id="{ACC30465-1A87-45C0-B243-DF77DC9ED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1765"/>
        <a:stretch/>
      </xdr:blipFill>
      <xdr:spPr bwMode="auto">
        <a:xfrm>
          <a:off x="1569720" y="198904861"/>
          <a:ext cx="1080000" cy="6352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220980</xdr:colOff>
      <xdr:row>420</xdr:row>
      <xdr:rowOff>45720</xdr:rowOff>
    </xdr:from>
    <xdr:to>
      <xdr:col>1</xdr:col>
      <xdr:colOff>868980</xdr:colOff>
      <xdr:row>420</xdr:row>
      <xdr:rowOff>693720</xdr:rowOff>
    </xdr:to>
    <xdr:pic>
      <xdr:nvPicPr>
        <xdr:cNvPr id="272" name="Kép 271">
          <a:extLst>
            <a:ext uri="{FF2B5EF4-FFF2-40B4-BE49-F238E27FC236}">
              <a16:creationId xmlns:a16="http://schemas.microsoft.com/office/drawing/2014/main" id="{4B4F494F-4699-E955-D04E-763DE62A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19963638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</xdr:colOff>
      <xdr:row>421</xdr:row>
      <xdr:rowOff>53340</xdr:rowOff>
    </xdr:from>
    <xdr:to>
      <xdr:col>1</xdr:col>
      <xdr:colOff>861360</xdr:colOff>
      <xdr:row>421</xdr:row>
      <xdr:rowOff>701340</xdr:rowOff>
    </xdr:to>
    <xdr:pic>
      <xdr:nvPicPr>
        <xdr:cNvPr id="273" name="Kép 272">
          <a:extLst>
            <a:ext uri="{FF2B5EF4-FFF2-40B4-BE49-F238E27FC236}">
              <a16:creationId xmlns:a16="http://schemas.microsoft.com/office/drawing/2014/main" id="{EEE06079-FA6B-40F3-B236-E1E56222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740" y="20035266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424</xdr:row>
      <xdr:rowOff>45720</xdr:rowOff>
    </xdr:from>
    <xdr:to>
      <xdr:col>1</xdr:col>
      <xdr:colOff>1005840</xdr:colOff>
      <xdr:row>424</xdr:row>
      <xdr:rowOff>629809</xdr:rowOff>
    </xdr:to>
    <xdr:pic>
      <xdr:nvPicPr>
        <xdr:cNvPr id="274" name="Kép 273">
          <a:extLst>
            <a:ext uri="{FF2B5EF4-FFF2-40B4-BE49-F238E27FC236}">
              <a16:creationId xmlns:a16="http://schemas.microsoft.com/office/drawing/2014/main" id="{D1F2C18E-7631-5CBE-EADA-DFF590ABA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201053700"/>
          <a:ext cx="876300" cy="584089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425</xdr:row>
      <xdr:rowOff>30480</xdr:rowOff>
    </xdr:from>
    <xdr:to>
      <xdr:col>1</xdr:col>
      <xdr:colOff>998220</xdr:colOff>
      <xdr:row>425</xdr:row>
      <xdr:rowOff>614569</xdr:rowOff>
    </xdr:to>
    <xdr:pic>
      <xdr:nvPicPr>
        <xdr:cNvPr id="275" name="Kép 274">
          <a:extLst>
            <a:ext uri="{FF2B5EF4-FFF2-40B4-BE49-F238E27FC236}">
              <a16:creationId xmlns:a16="http://schemas.microsoft.com/office/drawing/2014/main" id="{DDB4AE93-9F7E-4A46-B5A5-F42F59C8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201747120"/>
          <a:ext cx="876300" cy="584089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412</xdr:row>
      <xdr:rowOff>15240</xdr:rowOff>
    </xdr:from>
    <xdr:to>
      <xdr:col>1</xdr:col>
      <xdr:colOff>891840</xdr:colOff>
      <xdr:row>412</xdr:row>
      <xdr:rowOff>663240</xdr:rowOff>
    </xdr:to>
    <xdr:pic>
      <xdr:nvPicPr>
        <xdr:cNvPr id="279" name="Kép 278">
          <a:extLst>
            <a:ext uri="{FF2B5EF4-FFF2-40B4-BE49-F238E27FC236}">
              <a16:creationId xmlns:a16="http://schemas.microsoft.com/office/drawing/2014/main" id="{DBD992FE-950D-8D0E-9647-837BC2D8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19395948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415</xdr:row>
      <xdr:rowOff>22860</xdr:rowOff>
    </xdr:from>
    <xdr:to>
      <xdr:col>1</xdr:col>
      <xdr:colOff>868980</xdr:colOff>
      <xdr:row>415</xdr:row>
      <xdr:rowOff>670860</xdr:rowOff>
    </xdr:to>
    <xdr:pic>
      <xdr:nvPicPr>
        <xdr:cNvPr id="281" name="Kép 280">
          <a:extLst>
            <a:ext uri="{FF2B5EF4-FFF2-40B4-BE49-F238E27FC236}">
              <a16:creationId xmlns:a16="http://schemas.microsoft.com/office/drawing/2014/main" id="{9CE0D661-C21C-52A6-C3C4-A2A0797F0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19607022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413</xdr:row>
      <xdr:rowOff>22860</xdr:rowOff>
    </xdr:from>
    <xdr:to>
      <xdr:col>1</xdr:col>
      <xdr:colOff>891840</xdr:colOff>
      <xdr:row>413</xdr:row>
      <xdr:rowOff>670860</xdr:rowOff>
    </xdr:to>
    <xdr:pic>
      <xdr:nvPicPr>
        <xdr:cNvPr id="283" name="Kép 282">
          <a:extLst>
            <a:ext uri="{FF2B5EF4-FFF2-40B4-BE49-F238E27FC236}">
              <a16:creationId xmlns:a16="http://schemas.microsoft.com/office/drawing/2014/main" id="{4103FD9D-0A6B-F79D-066F-405301F7F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1946529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414</xdr:row>
      <xdr:rowOff>30480</xdr:rowOff>
    </xdr:from>
    <xdr:to>
      <xdr:col>1</xdr:col>
      <xdr:colOff>868980</xdr:colOff>
      <xdr:row>414</xdr:row>
      <xdr:rowOff>678480</xdr:rowOff>
    </xdr:to>
    <xdr:pic>
      <xdr:nvPicPr>
        <xdr:cNvPr id="284" name="Kép 283">
          <a:extLst>
            <a:ext uri="{FF2B5EF4-FFF2-40B4-BE49-F238E27FC236}">
              <a16:creationId xmlns:a16="http://schemas.microsoft.com/office/drawing/2014/main" id="{EFBC9C32-27DE-404C-BC74-7672FABC2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19536918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397</xdr:row>
      <xdr:rowOff>15240</xdr:rowOff>
    </xdr:from>
    <xdr:to>
      <xdr:col>1</xdr:col>
      <xdr:colOff>789184</xdr:colOff>
      <xdr:row>398</xdr:row>
      <xdr:rowOff>300</xdr:rowOff>
    </xdr:to>
    <xdr:pic>
      <xdr:nvPicPr>
        <xdr:cNvPr id="286" name="Kép 285">
          <a:extLst>
            <a:ext uri="{FF2B5EF4-FFF2-40B4-BE49-F238E27FC236}">
              <a16:creationId xmlns:a16="http://schemas.microsoft.com/office/drawing/2014/main" id="{8C6DC976-D3C6-D80C-873C-71420F40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1" y="184297320"/>
          <a:ext cx="484383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365761</xdr:colOff>
      <xdr:row>398</xdr:row>
      <xdr:rowOff>7620</xdr:rowOff>
    </xdr:from>
    <xdr:to>
      <xdr:col>1</xdr:col>
      <xdr:colOff>839198</xdr:colOff>
      <xdr:row>398</xdr:row>
      <xdr:rowOff>655620</xdr:rowOff>
    </xdr:to>
    <xdr:pic>
      <xdr:nvPicPr>
        <xdr:cNvPr id="288" name="Kép 287">
          <a:extLst>
            <a:ext uri="{FF2B5EF4-FFF2-40B4-BE49-F238E27FC236}">
              <a16:creationId xmlns:a16="http://schemas.microsoft.com/office/drawing/2014/main" id="{52413C2D-F378-5C3B-3B84-4EE831118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1" y="184952640"/>
          <a:ext cx="473437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403860</xdr:colOff>
      <xdr:row>399</xdr:row>
      <xdr:rowOff>7620</xdr:rowOff>
    </xdr:from>
    <xdr:to>
      <xdr:col>1</xdr:col>
      <xdr:colOff>719778</xdr:colOff>
      <xdr:row>399</xdr:row>
      <xdr:rowOff>655620</xdr:rowOff>
    </xdr:to>
    <xdr:pic>
      <xdr:nvPicPr>
        <xdr:cNvPr id="290" name="Kép 289">
          <a:extLst>
            <a:ext uri="{FF2B5EF4-FFF2-40B4-BE49-F238E27FC236}">
              <a16:creationId xmlns:a16="http://schemas.microsoft.com/office/drawing/2014/main" id="{0678C183-B19E-0A46-C337-0C52F0B1D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" y="185615580"/>
          <a:ext cx="315918" cy="648000"/>
        </a:xfrm>
        <a:prstGeom prst="rect">
          <a:avLst/>
        </a:prstGeom>
      </xdr:spPr>
    </xdr:pic>
    <xdr:clientData/>
  </xdr:twoCellAnchor>
  <xdr:oneCellAnchor>
    <xdr:from>
      <xdr:col>1</xdr:col>
      <xdr:colOff>129540</xdr:colOff>
      <xdr:row>422</xdr:row>
      <xdr:rowOff>45720</xdr:rowOff>
    </xdr:from>
    <xdr:ext cx="876300" cy="584089"/>
    <xdr:pic>
      <xdr:nvPicPr>
        <xdr:cNvPr id="291" name="Kép 290">
          <a:extLst>
            <a:ext uri="{FF2B5EF4-FFF2-40B4-BE49-F238E27FC236}">
              <a16:creationId xmlns:a16="http://schemas.microsoft.com/office/drawing/2014/main" id="{9D2D1325-3911-459B-A639-7746584F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202638660"/>
          <a:ext cx="876300" cy="584089"/>
        </a:xfrm>
        <a:prstGeom prst="rect">
          <a:avLst/>
        </a:prstGeom>
      </xdr:spPr>
    </xdr:pic>
    <xdr:clientData/>
  </xdr:oneCellAnchor>
  <xdr:oneCellAnchor>
    <xdr:from>
      <xdr:col>1</xdr:col>
      <xdr:colOff>121920</xdr:colOff>
      <xdr:row>423</xdr:row>
      <xdr:rowOff>30480</xdr:rowOff>
    </xdr:from>
    <xdr:ext cx="876300" cy="584089"/>
    <xdr:pic>
      <xdr:nvPicPr>
        <xdr:cNvPr id="292" name="Kép 291">
          <a:extLst>
            <a:ext uri="{FF2B5EF4-FFF2-40B4-BE49-F238E27FC236}">
              <a16:creationId xmlns:a16="http://schemas.microsoft.com/office/drawing/2014/main" id="{94581F31-0258-46C5-9C82-C27358444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203332080"/>
          <a:ext cx="876300" cy="584089"/>
        </a:xfrm>
        <a:prstGeom prst="rect">
          <a:avLst/>
        </a:prstGeom>
      </xdr:spPr>
    </xdr:pic>
    <xdr:clientData/>
  </xdr:oneCellAnchor>
  <xdr:twoCellAnchor editAs="oneCell">
    <xdr:from>
      <xdr:col>1</xdr:col>
      <xdr:colOff>213361</xdr:colOff>
      <xdr:row>7</xdr:row>
      <xdr:rowOff>58616</xdr:rowOff>
    </xdr:from>
    <xdr:to>
      <xdr:col>1</xdr:col>
      <xdr:colOff>899160</xdr:colOff>
      <xdr:row>7</xdr:row>
      <xdr:rowOff>716280</xdr:rowOff>
    </xdr:to>
    <xdr:pic>
      <xdr:nvPicPr>
        <xdr:cNvPr id="40" name="Kép 39">
          <a:extLst>
            <a:ext uri="{FF2B5EF4-FFF2-40B4-BE49-F238E27FC236}">
              <a16:creationId xmlns:a16="http://schemas.microsoft.com/office/drawing/2014/main" id="{6037595F-2B53-CC5E-A072-6334D8E4F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2"/>
        <a:stretch/>
      </xdr:blipFill>
      <xdr:spPr>
        <a:xfrm>
          <a:off x="1693399" y="4015154"/>
          <a:ext cx="685799" cy="657664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20</xdr:row>
      <xdr:rowOff>129432</xdr:rowOff>
    </xdr:from>
    <xdr:to>
      <xdr:col>1</xdr:col>
      <xdr:colOff>634365</xdr:colOff>
      <xdr:row>20</xdr:row>
      <xdr:rowOff>764784</xdr:rowOff>
    </xdr:to>
    <xdr:pic>
      <xdr:nvPicPr>
        <xdr:cNvPr id="132" name="Kép 131">
          <a:extLst>
            <a:ext uri="{FF2B5EF4-FFF2-40B4-BE49-F238E27FC236}">
              <a16:creationId xmlns:a16="http://schemas.microsoft.com/office/drawing/2014/main" id="{68897535-EA9E-4DF2-AF02-4DA38C763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9"/>
        <a:stretch/>
      </xdr:blipFill>
      <xdr:spPr bwMode="auto">
        <a:xfrm>
          <a:off x="1569720" y="10591692"/>
          <a:ext cx="581025" cy="63535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626743</xdr:colOff>
      <xdr:row>20</xdr:row>
      <xdr:rowOff>30480</xdr:rowOff>
    </xdr:from>
    <xdr:to>
      <xdr:col>1</xdr:col>
      <xdr:colOff>982978</xdr:colOff>
      <xdr:row>20</xdr:row>
      <xdr:rowOff>901211</xdr:rowOff>
    </xdr:to>
    <xdr:pic>
      <xdr:nvPicPr>
        <xdr:cNvPr id="276" name="Kép 275">
          <a:extLst>
            <a:ext uri="{FF2B5EF4-FFF2-40B4-BE49-F238E27FC236}">
              <a16:creationId xmlns:a16="http://schemas.microsoft.com/office/drawing/2014/main" id="{9A134CF0-AA2C-4C1D-9624-92E8A0162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50" r="29447" b="5875"/>
        <a:stretch/>
      </xdr:blipFill>
      <xdr:spPr bwMode="auto">
        <a:xfrm>
          <a:off x="2106781" y="10339461"/>
          <a:ext cx="356235" cy="8707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91440</xdr:colOff>
      <xdr:row>24</xdr:row>
      <xdr:rowOff>106680</xdr:rowOff>
    </xdr:from>
    <xdr:to>
      <xdr:col>1</xdr:col>
      <xdr:colOff>592455</xdr:colOff>
      <xdr:row>24</xdr:row>
      <xdr:rowOff>619125</xdr:rowOff>
    </xdr:to>
    <xdr:pic>
      <xdr:nvPicPr>
        <xdr:cNvPr id="278" name="Kép 277">
          <a:extLst>
            <a:ext uri="{FF2B5EF4-FFF2-40B4-BE49-F238E27FC236}">
              <a16:creationId xmlns:a16="http://schemas.microsoft.com/office/drawing/2014/main" id="{8A578844-E65F-4307-A916-C5325558B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820" y="13075920"/>
          <a:ext cx="501015" cy="51244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24</xdr:row>
      <xdr:rowOff>15240</xdr:rowOff>
    </xdr:from>
    <xdr:to>
      <xdr:col>1</xdr:col>
      <xdr:colOff>955966</xdr:colOff>
      <xdr:row>24</xdr:row>
      <xdr:rowOff>776605</xdr:rowOff>
    </xdr:to>
    <xdr:pic>
      <xdr:nvPicPr>
        <xdr:cNvPr id="280" name="Kép 279">
          <a:extLst>
            <a:ext uri="{FF2B5EF4-FFF2-40B4-BE49-F238E27FC236}">
              <a16:creationId xmlns:a16="http://schemas.microsoft.com/office/drawing/2014/main" id="{CBA755FE-550E-4122-8675-DEADE14D8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0" r="32935"/>
        <a:stretch/>
      </xdr:blipFill>
      <xdr:spPr bwMode="auto">
        <a:xfrm>
          <a:off x="2202180" y="12984480"/>
          <a:ext cx="270166" cy="7613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527"/>
  <sheetViews>
    <sheetView tabSelected="1" view="pageBreakPreview" zoomScale="130" zoomScaleNormal="100" zoomScaleSheetLayoutView="130" workbookViewId="0">
      <pane xSplit="3" ySplit="2" topLeftCell="D6" activePane="bottomRight" state="frozen"/>
      <selection pane="topRight" activeCell="D1" sqref="D1"/>
      <selection pane="bottomLeft" activeCell="A3" sqref="A3"/>
      <selection pane="bottomRight" activeCell="C5" sqref="C5"/>
    </sheetView>
  </sheetViews>
  <sheetFormatPr defaultColWidth="8.88671875" defaultRowHeight="13.8" x14ac:dyDescent="0.3"/>
  <cols>
    <col min="1" max="1" width="22.109375" style="31" bestFit="1" customWidth="1"/>
    <col min="2" max="2" width="16.5546875" style="31" customWidth="1"/>
    <col min="3" max="3" width="59.6640625" style="31" customWidth="1"/>
    <col min="4" max="4" width="14.6640625" style="38" customWidth="1"/>
    <col min="5" max="5" width="15.88671875" style="38" customWidth="1"/>
    <col min="6" max="6" width="10.109375" style="44" customWidth="1"/>
    <col min="7" max="7" width="13.44140625" style="31" hidden="1" customWidth="1"/>
    <col min="8" max="8" width="12" style="31" hidden="1" customWidth="1"/>
    <col min="9" max="9" width="15" style="31" customWidth="1"/>
    <col min="10" max="16384" width="8.88671875" style="3"/>
  </cols>
  <sheetData>
    <row r="1" spans="1:9" ht="37.200000000000003" customHeight="1" x14ac:dyDescent="0.3">
      <c r="A1" s="103" t="s">
        <v>490</v>
      </c>
      <c r="B1" s="103"/>
      <c r="C1" s="103"/>
      <c r="D1" s="103"/>
      <c r="E1" s="103"/>
      <c r="F1" s="103"/>
      <c r="G1" s="103"/>
      <c r="H1" s="103"/>
      <c r="I1" s="103"/>
    </row>
    <row r="2" spans="1:9" ht="27.6" customHeight="1" x14ac:dyDescent="0.3">
      <c r="A2" s="2" t="s">
        <v>56</v>
      </c>
      <c r="B2" s="2" t="s">
        <v>412</v>
      </c>
      <c r="C2" s="2" t="s">
        <v>57</v>
      </c>
      <c r="D2" s="10" t="s">
        <v>488</v>
      </c>
      <c r="E2" s="10" t="s">
        <v>489</v>
      </c>
      <c r="F2" s="90" t="s">
        <v>587</v>
      </c>
      <c r="G2" s="10" t="s">
        <v>335</v>
      </c>
      <c r="H2" s="10" t="s">
        <v>334</v>
      </c>
      <c r="I2" s="10" t="s">
        <v>333</v>
      </c>
    </row>
    <row r="3" spans="1:9" x14ac:dyDescent="0.3">
      <c r="A3" s="30"/>
      <c r="B3" s="30"/>
      <c r="C3" s="30" t="s">
        <v>15</v>
      </c>
      <c r="D3" s="30"/>
      <c r="E3" s="30"/>
      <c r="F3" s="91"/>
      <c r="G3" s="30"/>
      <c r="H3" s="30"/>
      <c r="I3" s="30"/>
    </row>
    <row r="4" spans="1:9" ht="60.6" customHeight="1" x14ac:dyDescent="0.3">
      <c r="A4" s="29">
        <v>11000923</v>
      </c>
      <c r="B4" s="5"/>
      <c r="C4" s="20" t="s">
        <v>416</v>
      </c>
      <c r="D4" s="11">
        <v>92900</v>
      </c>
      <c r="E4" s="11">
        <f>D4*1.27</f>
        <v>117983</v>
      </c>
      <c r="F4" s="92">
        <v>1</v>
      </c>
      <c r="G4" s="40">
        <f t="shared" ref="G4:G5" si="0">D4*F4</f>
        <v>92900</v>
      </c>
      <c r="H4" s="40">
        <f t="shared" ref="H4:H5" si="1">I4-G4</f>
        <v>25083</v>
      </c>
      <c r="I4" s="40">
        <f t="shared" ref="I4:I5" si="2">E4*F4</f>
        <v>117983</v>
      </c>
    </row>
    <row r="5" spans="1:9" ht="57.6" customHeight="1" x14ac:dyDescent="0.3">
      <c r="A5" s="4">
        <v>11000952</v>
      </c>
      <c r="B5" s="5"/>
      <c r="C5" s="20" t="s">
        <v>414</v>
      </c>
      <c r="D5" s="11">
        <v>98300</v>
      </c>
      <c r="E5" s="11">
        <f>D5*1.27</f>
        <v>124841</v>
      </c>
      <c r="F5" s="92">
        <v>1</v>
      </c>
      <c r="G5" s="40">
        <f t="shared" si="0"/>
        <v>98300</v>
      </c>
      <c r="H5" s="40">
        <f t="shared" si="1"/>
        <v>26541</v>
      </c>
      <c r="I5" s="40">
        <f t="shared" si="2"/>
        <v>124841</v>
      </c>
    </row>
    <row r="6" spans="1:9" ht="57" customHeight="1" x14ac:dyDescent="0.3">
      <c r="A6" s="4" t="s">
        <v>274</v>
      </c>
      <c r="B6" s="5"/>
      <c r="C6" s="1" t="s">
        <v>413</v>
      </c>
      <c r="D6" s="11">
        <v>72700</v>
      </c>
      <c r="E6" s="11">
        <f t="shared" ref="E6:E8" si="3">D6*1.27</f>
        <v>92329</v>
      </c>
      <c r="F6" s="92">
        <v>1</v>
      </c>
      <c r="G6" s="40">
        <f t="shared" ref="G6:G7" si="4">D6*F6</f>
        <v>72700</v>
      </c>
      <c r="H6" s="40">
        <f t="shared" ref="H6:H7" si="5">I6-G6</f>
        <v>19629</v>
      </c>
      <c r="I6" s="40">
        <f t="shared" ref="I6:I7" si="6">E6*F6</f>
        <v>92329</v>
      </c>
    </row>
    <row r="7" spans="1:9" ht="57.6" customHeight="1" x14ac:dyDescent="0.3">
      <c r="A7" s="29">
        <v>51000185</v>
      </c>
      <c r="B7" s="5"/>
      <c r="C7" s="18" t="s">
        <v>415</v>
      </c>
      <c r="D7" s="11">
        <v>22400</v>
      </c>
      <c r="E7" s="11">
        <f t="shared" si="3"/>
        <v>28448</v>
      </c>
      <c r="F7" s="92">
        <v>1</v>
      </c>
      <c r="G7" s="40">
        <f t="shared" si="4"/>
        <v>22400</v>
      </c>
      <c r="H7" s="40">
        <f t="shared" si="5"/>
        <v>6048</v>
      </c>
      <c r="I7" s="40">
        <f t="shared" si="6"/>
        <v>28448</v>
      </c>
    </row>
    <row r="8" spans="1:9" ht="57.6" customHeight="1" x14ac:dyDescent="0.3">
      <c r="A8" s="79" t="s">
        <v>532</v>
      </c>
      <c r="B8" s="5"/>
      <c r="C8" s="20" t="s">
        <v>537</v>
      </c>
      <c r="D8" s="11">
        <v>96900</v>
      </c>
      <c r="E8" s="11">
        <f t="shared" si="3"/>
        <v>123063</v>
      </c>
      <c r="F8" s="92">
        <v>1</v>
      </c>
      <c r="G8" s="40">
        <f t="shared" ref="G8" si="7">D8*F8</f>
        <v>96900</v>
      </c>
      <c r="H8" s="40">
        <f t="shared" ref="H8" si="8">I8-G8</f>
        <v>26163</v>
      </c>
      <c r="I8" s="40">
        <f t="shared" ref="I8" si="9">E8*F8</f>
        <v>123063</v>
      </c>
    </row>
    <row r="9" spans="1:9" x14ac:dyDescent="0.3">
      <c r="A9" s="13"/>
      <c r="B9" s="15"/>
      <c r="C9" s="14"/>
      <c r="D9" s="16"/>
      <c r="E9" s="16"/>
      <c r="F9" s="93"/>
      <c r="G9" s="16"/>
      <c r="H9" s="16"/>
      <c r="I9" s="16"/>
    </row>
    <row r="10" spans="1:9" ht="60" customHeight="1" x14ac:dyDescent="0.3">
      <c r="A10" s="4" t="s">
        <v>480</v>
      </c>
      <c r="B10" s="77"/>
      <c r="C10" s="1" t="s">
        <v>484</v>
      </c>
      <c r="D10" s="11">
        <v>123600</v>
      </c>
      <c r="E10" s="11">
        <f t="shared" ref="E10:E12" si="10">D10*1.27</f>
        <v>156972</v>
      </c>
      <c r="F10" s="92">
        <v>1</v>
      </c>
      <c r="G10" s="40">
        <f t="shared" ref="G10:G11" si="11">D10*F10</f>
        <v>123600</v>
      </c>
      <c r="H10" s="40">
        <f t="shared" ref="H10:H28" si="12">I10-G10</f>
        <v>33372</v>
      </c>
      <c r="I10" s="40">
        <f t="shared" ref="I10:I11" si="13">E10*F10</f>
        <v>156972</v>
      </c>
    </row>
    <row r="11" spans="1:9" ht="58.95" customHeight="1" x14ac:dyDescent="0.3">
      <c r="A11" s="4" t="s">
        <v>481</v>
      </c>
      <c r="B11" s="77"/>
      <c r="C11" s="1" t="s">
        <v>483</v>
      </c>
      <c r="D11" s="11">
        <v>123000</v>
      </c>
      <c r="E11" s="11">
        <f t="shared" si="10"/>
        <v>156210</v>
      </c>
      <c r="F11" s="92">
        <v>1</v>
      </c>
      <c r="G11" s="40">
        <f t="shared" si="11"/>
        <v>123000</v>
      </c>
      <c r="H11" s="40">
        <f t="shared" si="12"/>
        <v>33210</v>
      </c>
      <c r="I11" s="40">
        <f t="shared" si="13"/>
        <v>156210</v>
      </c>
    </row>
    <row r="12" spans="1:9" ht="53.25" customHeight="1" x14ac:dyDescent="0.3">
      <c r="A12" s="4" t="s">
        <v>482</v>
      </c>
      <c r="B12" s="76"/>
      <c r="C12" s="1" t="s">
        <v>485</v>
      </c>
      <c r="D12" s="11">
        <v>119200</v>
      </c>
      <c r="E12" s="11">
        <f t="shared" si="10"/>
        <v>151384</v>
      </c>
      <c r="F12" s="92">
        <v>1</v>
      </c>
      <c r="G12" s="40">
        <f t="shared" ref="G12" si="14">D12*F12</f>
        <v>119200</v>
      </c>
      <c r="H12" s="40">
        <f t="shared" ref="H12" si="15">I12-G12</f>
        <v>32184</v>
      </c>
      <c r="I12" s="40">
        <f t="shared" ref="I12" si="16">E12*F12</f>
        <v>151384</v>
      </c>
    </row>
    <row r="13" spans="1:9" x14ac:dyDescent="0.3">
      <c r="A13" s="13"/>
      <c r="B13" s="15"/>
      <c r="C13" s="14"/>
      <c r="D13" s="16"/>
      <c r="E13" s="16"/>
      <c r="F13" s="93"/>
      <c r="G13" s="16"/>
      <c r="H13" s="16"/>
      <c r="I13" s="16"/>
    </row>
    <row r="14" spans="1:9" x14ac:dyDescent="0.3">
      <c r="A14" s="30"/>
      <c r="B14" s="30"/>
      <c r="C14" s="30" t="s">
        <v>70</v>
      </c>
      <c r="D14" s="30"/>
      <c r="E14" s="30"/>
      <c r="F14" s="91"/>
      <c r="G14" s="41"/>
      <c r="H14" s="30"/>
      <c r="I14" s="30"/>
    </row>
    <row r="15" spans="1:9" ht="36.6" customHeight="1" x14ac:dyDescent="0.3">
      <c r="A15" s="58">
        <v>905279000001</v>
      </c>
      <c r="B15" s="97"/>
      <c r="C15" s="20" t="s">
        <v>459</v>
      </c>
      <c r="D15" s="50">
        <v>117000</v>
      </c>
      <c r="E15" s="49">
        <f t="shared" ref="E15:E25" si="17">D15*1.27</f>
        <v>148590</v>
      </c>
      <c r="F15" s="92">
        <v>1</v>
      </c>
      <c r="G15" s="40">
        <f t="shared" ref="G15:G16" si="18">D15*F15</f>
        <v>117000</v>
      </c>
      <c r="H15" s="40">
        <f t="shared" si="12"/>
        <v>31590</v>
      </c>
      <c r="I15" s="40">
        <f t="shared" ref="I15:I16" si="19">E15*F15</f>
        <v>148590</v>
      </c>
    </row>
    <row r="16" spans="1:9" ht="36.6" customHeight="1" x14ac:dyDescent="0.3">
      <c r="A16" s="58">
        <v>906379000001</v>
      </c>
      <c r="B16" s="98"/>
      <c r="C16" s="20" t="s">
        <v>458</v>
      </c>
      <c r="D16" s="50">
        <v>98000</v>
      </c>
      <c r="E16" s="49">
        <f t="shared" si="17"/>
        <v>124460</v>
      </c>
      <c r="F16" s="92">
        <v>1</v>
      </c>
      <c r="G16" s="40">
        <f t="shared" si="18"/>
        <v>98000</v>
      </c>
      <c r="H16" s="40">
        <f t="shared" si="12"/>
        <v>26460</v>
      </c>
      <c r="I16" s="40">
        <f t="shared" si="19"/>
        <v>124460</v>
      </c>
    </row>
    <row r="17" spans="1:9" ht="39.6" customHeight="1" x14ac:dyDescent="0.3">
      <c r="A17" s="58">
        <v>862279260001</v>
      </c>
      <c r="B17" s="97"/>
      <c r="C17" s="20" t="s">
        <v>457</v>
      </c>
      <c r="D17" s="50">
        <v>182000</v>
      </c>
      <c r="E17" s="49">
        <f t="shared" si="17"/>
        <v>231140</v>
      </c>
      <c r="F17" s="92">
        <v>1</v>
      </c>
      <c r="G17" s="40">
        <f t="shared" ref="G17:G24" si="20">D17*F17</f>
        <v>182000</v>
      </c>
      <c r="H17" s="40">
        <f t="shared" si="12"/>
        <v>49140</v>
      </c>
      <c r="I17" s="40">
        <f t="shared" ref="I17:I24" si="21">E17*F17</f>
        <v>231140</v>
      </c>
    </row>
    <row r="18" spans="1:9" ht="39.6" customHeight="1" x14ac:dyDescent="0.3">
      <c r="A18" s="58">
        <v>863379000001</v>
      </c>
      <c r="B18" s="98"/>
      <c r="C18" s="20" t="s">
        <v>456</v>
      </c>
      <c r="D18" s="50">
        <v>94000</v>
      </c>
      <c r="E18" s="49">
        <f t="shared" si="17"/>
        <v>119380</v>
      </c>
      <c r="F18" s="92">
        <v>1</v>
      </c>
      <c r="G18" s="40">
        <f t="shared" si="20"/>
        <v>94000</v>
      </c>
      <c r="H18" s="40">
        <f t="shared" si="12"/>
        <v>25380</v>
      </c>
      <c r="I18" s="40">
        <f t="shared" si="21"/>
        <v>119380</v>
      </c>
    </row>
    <row r="19" spans="1:9" ht="39.6" customHeight="1" x14ac:dyDescent="0.3">
      <c r="A19" s="58">
        <v>819285200921</v>
      </c>
      <c r="B19" s="97"/>
      <c r="C19" s="20" t="s">
        <v>455</v>
      </c>
      <c r="D19" s="50">
        <v>190000</v>
      </c>
      <c r="E19" s="49">
        <f t="shared" si="17"/>
        <v>241300</v>
      </c>
      <c r="F19" s="92">
        <v>1</v>
      </c>
      <c r="G19" s="40">
        <f t="shared" si="20"/>
        <v>190000</v>
      </c>
      <c r="H19" s="40">
        <f t="shared" si="12"/>
        <v>51300</v>
      </c>
      <c r="I19" s="40">
        <f t="shared" si="21"/>
        <v>241300</v>
      </c>
    </row>
    <row r="20" spans="1:9" ht="39.6" customHeight="1" x14ac:dyDescent="0.3">
      <c r="A20" s="58">
        <v>820385200921</v>
      </c>
      <c r="B20" s="98"/>
      <c r="C20" s="20" t="s">
        <v>454</v>
      </c>
      <c r="D20" s="50">
        <v>126000</v>
      </c>
      <c r="E20" s="49">
        <f t="shared" si="17"/>
        <v>160020</v>
      </c>
      <c r="F20" s="92">
        <v>1</v>
      </c>
      <c r="G20" s="40">
        <f t="shared" si="20"/>
        <v>126000</v>
      </c>
      <c r="H20" s="40">
        <f t="shared" si="12"/>
        <v>34020</v>
      </c>
      <c r="I20" s="40">
        <f t="shared" si="21"/>
        <v>160020</v>
      </c>
    </row>
    <row r="21" spans="1:9" ht="73.5" customHeight="1" x14ac:dyDescent="0.3">
      <c r="A21" s="80" t="s">
        <v>533</v>
      </c>
      <c r="B21" s="81"/>
      <c r="C21" s="82" t="s">
        <v>538</v>
      </c>
      <c r="D21" s="83">
        <v>299000</v>
      </c>
      <c r="E21" s="84">
        <f t="shared" si="17"/>
        <v>379730</v>
      </c>
      <c r="F21" s="92">
        <v>1</v>
      </c>
      <c r="G21" s="40">
        <f t="shared" ref="G21" si="22">D21*F21</f>
        <v>299000</v>
      </c>
      <c r="H21" s="40">
        <f t="shared" ref="H21" si="23">I21-G21</f>
        <v>80730</v>
      </c>
      <c r="I21" s="40">
        <f t="shared" ref="I21" si="24">E21*F21</f>
        <v>379730</v>
      </c>
    </row>
    <row r="22" spans="1:9" ht="39.6" customHeight="1" x14ac:dyDescent="0.3">
      <c r="A22" s="58">
        <v>870297244801</v>
      </c>
      <c r="B22" s="97"/>
      <c r="C22" s="20" t="s">
        <v>531</v>
      </c>
      <c r="D22" s="50">
        <v>214000</v>
      </c>
      <c r="E22" s="49">
        <f t="shared" si="17"/>
        <v>271780</v>
      </c>
      <c r="F22" s="92">
        <v>1</v>
      </c>
      <c r="G22" s="40">
        <f t="shared" si="20"/>
        <v>214000</v>
      </c>
      <c r="H22" s="40">
        <f t="shared" si="12"/>
        <v>57780</v>
      </c>
      <c r="I22" s="40">
        <f t="shared" si="21"/>
        <v>271780</v>
      </c>
    </row>
    <row r="23" spans="1:9" ht="39.6" customHeight="1" x14ac:dyDescent="0.3">
      <c r="A23" s="58">
        <v>871297244801</v>
      </c>
      <c r="B23" s="102"/>
      <c r="C23" s="20" t="s">
        <v>452</v>
      </c>
      <c r="D23" s="50">
        <v>214000</v>
      </c>
      <c r="E23" s="49">
        <f t="shared" si="17"/>
        <v>271780</v>
      </c>
      <c r="F23" s="92">
        <v>1</v>
      </c>
      <c r="G23" s="40">
        <f t="shared" si="20"/>
        <v>214000</v>
      </c>
      <c r="H23" s="40">
        <f t="shared" si="12"/>
        <v>57780</v>
      </c>
      <c r="I23" s="40">
        <f t="shared" si="21"/>
        <v>271780</v>
      </c>
    </row>
    <row r="24" spans="1:9" ht="39.6" customHeight="1" x14ac:dyDescent="0.3">
      <c r="A24" s="58">
        <v>872397244801</v>
      </c>
      <c r="B24" s="98"/>
      <c r="C24" s="20" t="s">
        <v>453</v>
      </c>
      <c r="D24" s="50">
        <v>151000</v>
      </c>
      <c r="E24" s="49">
        <f t="shared" si="17"/>
        <v>191770</v>
      </c>
      <c r="F24" s="92">
        <v>1</v>
      </c>
      <c r="G24" s="40">
        <f t="shared" si="20"/>
        <v>151000</v>
      </c>
      <c r="H24" s="40">
        <f t="shared" si="12"/>
        <v>40770</v>
      </c>
      <c r="I24" s="40">
        <f t="shared" si="21"/>
        <v>191770</v>
      </c>
    </row>
    <row r="25" spans="1:9" ht="62.4" customHeight="1" x14ac:dyDescent="0.3">
      <c r="A25" s="85" t="s">
        <v>534</v>
      </c>
      <c r="B25" s="86"/>
      <c r="C25" s="82" t="s">
        <v>539</v>
      </c>
      <c r="D25" s="83">
        <v>355000</v>
      </c>
      <c r="E25" s="84">
        <f t="shared" si="17"/>
        <v>450850</v>
      </c>
      <c r="F25" s="92">
        <v>1</v>
      </c>
      <c r="G25" s="40">
        <f t="shared" ref="G25" si="25">D25*F25</f>
        <v>355000</v>
      </c>
      <c r="H25" s="40">
        <f t="shared" ref="H25" si="26">I25-G25</f>
        <v>95850</v>
      </c>
      <c r="I25" s="40">
        <f t="shared" ref="I25" si="27">E25*F25</f>
        <v>450850</v>
      </c>
    </row>
    <row r="26" spans="1:9" x14ac:dyDescent="0.3">
      <c r="A26" s="32"/>
      <c r="B26" s="32"/>
      <c r="C26" s="32"/>
      <c r="D26" s="32"/>
      <c r="E26" s="32"/>
      <c r="F26" s="94"/>
      <c r="G26" s="42"/>
      <c r="H26" s="32"/>
      <c r="I26" s="32"/>
    </row>
    <row r="27" spans="1:9" ht="30.6" customHeight="1" x14ac:dyDescent="0.3">
      <c r="A27" s="29" t="s">
        <v>331</v>
      </c>
      <c r="B27" s="97"/>
      <c r="C27" s="1" t="s">
        <v>417</v>
      </c>
      <c r="D27" s="50">
        <v>286300</v>
      </c>
      <c r="E27" s="11">
        <f t="shared" ref="E27:E28" si="28">D27*1.27</f>
        <v>363601</v>
      </c>
      <c r="F27" s="92">
        <v>1</v>
      </c>
      <c r="G27" s="40">
        <f t="shared" ref="G27:G28" si="29">D27*F27</f>
        <v>286300</v>
      </c>
      <c r="H27" s="40">
        <f t="shared" si="12"/>
        <v>77301</v>
      </c>
      <c r="I27" s="40">
        <f t="shared" ref="I27:I28" si="30">E27*F27</f>
        <v>363601</v>
      </c>
    </row>
    <row r="28" spans="1:9" ht="34.950000000000003" customHeight="1" x14ac:dyDescent="0.3">
      <c r="A28" s="29" t="s">
        <v>332</v>
      </c>
      <c r="B28" s="98"/>
      <c r="C28" s="1" t="s">
        <v>418</v>
      </c>
      <c r="D28" s="50">
        <v>243500</v>
      </c>
      <c r="E28" s="11">
        <f t="shared" si="28"/>
        <v>309245</v>
      </c>
      <c r="F28" s="92">
        <v>1</v>
      </c>
      <c r="G28" s="40">
        <f t="shared" si="29"/>
        <v>243500</v>
      </c>
      <c r="H28" s="40">
        <f t="shared" si="12"/>
        <v>65745</v>
      </c>
      <c r="I28" s="40">
        <f t="shared" si="30"/>
        <v>309245</v>
      </c>
    </row>
    <row r="29" spans="1:9" x14ac:dyDescent="0.3">
      <c r="A29" s="32"/>
      <c r="B29" s="32"/>
      <c r="C29" s="32"/>
      <c r="D29" s="32"/>
      <c r="E29" s="32"/>
      <c r="F29" s="94"/>
      <c r="G29" s="42"/>
      <c r="H29" s="32"/>
      <c r="I29" s="32"/>
    </row>
    <row r="30" spans="1:9" ht="27.6" x14ac:dyDescent="0.3">
      <c r="A30" s="4" t="s">
        <v>261</v>
      </c>
      <c r="B30" s="4"/>
      <c r="C30" s="8" t="s">
        <v>262</v>
      </c>
      <c r="D30" s="11">
        <v>14000</v>
      </c>
      <c r="E30" s="11">
        <f t="shared" ref="E30:E31" si="31">D30*1.27</f>
        <v>17780</v>
      </c>
      <c r="F30" s="92">
        <v>1</v>
      </c>
      <c r="G30" s="40">
        <f t="shared" ref="G30:G31" si="32">D30*F30</f>
        <v>14000</v>
      </c>
      <c r="H30" s="40">
        <f t="shared" ref="H30:H41" si="33">I30-G30</f>
        <v>3780</v>
      </c>
      <c r="I30" s="40">
        <f t="shared" ref="I30:I31" si="34">E30*F30</f>
        <v>17780</v>
      </c>
    </row>
    <row r="31" spans="1:9" ht="27.6" x14ac:dyDescent="0.3">
      <c r="A31" s="4" t="s">
        <v>263</v>
      </c>
      <c r="B31" s="4"/>
      <c r="C31" s="8" t="s">
        <v>264</v>
      </c>
      <c r="D31" s="11">
        <v>14000</v>
      </c>
      <c r="E31" s="11">
        <f t="shared" si="31"/>
        <v>17780</v>
      </c>
      <c r="F31" s="92">
        <v>1</v>
      </c>
      <c r="G31" s="40">
        <f t="shared" si="32"/>
        <v>14000</v>
      </c>
      <c r="H31" s="40">
        <f t="shared" si="33"/>
        <v>3780</v>
      </c>
      <c r="I31" s="40">
        <f t="shared" si="34"/>
        <v>17780</v>
      </c>
    </row>
    <row r="32" spans="1:9" x14ac:dyDescent="0.3">
      <c r="A32" s="30"/>
      <c r="B32" s="30"/>
      <c r="C32" s="30" t="s">
        <v>68</v>
      </c>
      <c r="D32" s="30"/>
      <c r="E32" s="30"/>
      <c r="F32" s="91"/>
      <c r="G32" s="41"/>
      <c r="H32" s="30"/>
      <c r="I32" s="30"/>
    </row>
    <row r="33" spans="1:9" ht="52.95" customHeight="1" x14ac:dyDescent="0.3">
      <c r="A33" s="87">
        <v>782893000052</v>
      </c>
      <c r="B33" s="21"/>
      <c r="C33" s="88" t="s">
        <v>582</v>
      </c>
      <c r="D33" s="23">
        <v>14500</v>
      </c>
      <c r="E33" s="23">
        <f t="shared" ref="E33" si="35">D33*1.27</f>
        <v>18415</v>
      </c>
      <c r="F33" s="92">
        <v>1</v>
      </c>
      <c r="G33" s="40">
        <f t="shared" ref="G33" si="36">D33*F33</f>
        <v>14500</v>
      </c>
      <c r="H33" s="40">
        <f t="shared" si="33"/>
        <v>3915</v>
      </c>
      <c r="I33" s="40">
        <f t="shared" ref="I33" si="37">E33*F33</f>
        <v>18415</v>
      </c>
    </row>
    <row r="34" spans="1:9" x14ac:dyDescent="0.3">
      <c r="A34" s="32"/>
      <c r="B34" s="32"/>
      <c r="C34" s="32"/>
      <c r="D34" s="32"/>
      <c r="E34" s="32"/>
      <c r="F34" s="94"/>
      <c r="G34" s="42"/>
      <c r="H34" s="32"/>
      <c r="I34" s="32"/>
    </row>
    <row r="35" spans="1:9" ht="54.6" customHeight="1" x14ac:dyDescent="0.3">
      <c r="A35" s="27" t="s">
        <v>315</v>
      </c>
      <c r="B35" s="4"/>
      <c r="C35" s="1" t="s">
        <v>419</v>
      </c>
      <c r="D35" s="11">
        <v>25000</v>
      </c>
      <c r="E35" s="11">
        <f t="shared" ref="E35:E36" si="38">D35*1.27</f>
        <v>31750</v>
      </c>
      <c r="F35" s="92">
        <v>1</v>
      </c>
      <c r="G35" s="40">
        <f t="shared" ref="G35:G36" si="39">D35*F35</f>
        <v>25000</v>
      </c>
      <c r="H35" s="40">
        <f t="shared" si="33"/>
        <v>6750</v>
      </c>
      <c r="I35" s="40">
        <f t="shared" ref="I35:I36" si="40">E35*F35</f>
        <v>31750</v>
      </c>
    </row>
    <row r="36" spans="1:9" ht="54.6" customHeight="1" x14ac:dyDescent="0.3">
      <c r="A36" s="27" t="s">
        <v>316</v>
      </c>
      <c r="B36" s="4"/>
      <c r="C36" s="1" t="s">
        <v>420</v>
      </c>
      <c r="D36" s="11">
        <v>19700</v>
      </c>
      <c r="E36" s="11">
        <f t="shared" si="38"/>
        <v>25019</v>
      </c>
      <c r="F36" s="92">
        <v>1</v>
      </c>
      <c r="G36" s="40">
        <f t="shared" si="39"/>
        <v>19700</v>
      </c>
      <c r="H36" s="40">
        <f t="shared" si="33"/>
        <v>5319</v>
      </c>
      <c r="I36" s="40">
        <f t="shared" si="40"/>
        <v>25019</v>
      </c>
    </row>
    <row r="37" spans="1:9" x14ac:dyDescent="0.3">
      <c r="A37" s="30"/>
      <c r="B37" s="30"/>
      <c r="C37" s="30" t="s">
        <v>16</v>
      </c>
      <c r="D37" s="30"/>
      <c r="E37" s="30"/>
      <c r="F37" s="91"/>
      <c r="G37" s="41"/>
      <c r="H37" s="30"/>
      <c r="I37" s="30"/>
    </row>
    <row r="38" spans="1:9" ht="52.2" customHeight="1" x14ac:dyDescent="0.3">
      <c r="A38" s="7">
        <v>700050</v>
      </c>
      <c r="B38" s="4"/>
      <c r="C38" s="6" t="s">
        <v>540</v>
      </c>
      <c r="D38" s="11">
        <v>13900</v>
      </c>
      <c r="E38" s="11">
        <f t="shared" ref="E38:E40" si="41">D38*1.27</f>
        <v>17653</v>
      </c>
      <c r="F38" s="92">
        <v>1</v>
      </c>
      <c r="G38" s="40">
        <f t="shared" ref="G38" si="42">D38*F38</f>
        <v>13900</v>
      </c>
      <c r="H38" s="40">
        <f t="shared" si="33"/>
        <v>3753</v>
      </c>
      <c r="I38" s="40">
        <f t="shared" ref="I38" si="43">E38*F38</f>
        <v>17653</v>
      </c>
    </row>
    <row r="39" spans="1:9" ht="48" customHeight="1" x14ac:dyDescent="0.3">
      <c r="A39" s="7" t="s">
        <v>229</v>
      </c>
      <c r="B39" s="4"/>
      <c r="C39" s="6" t="s">
        <v>255</v>
      </c>
      <c r="D39" s="11">
        <v>38000</v>
      </c>
      <c r="E39" s="11">
        <f t="shared" si="41"/>
        <v>48260</v>
      </c>
      <c r="F39" s="92">
        <v>1</v>
      </c>
      <c r="G39" s="40">
        <f t="shared" ref="G39:G41" si="44">D39*F39</f>
        <v>38000</v>
      </c>
      <c r="H39" s="40">
        <f t="shared" si="33"/>
        <v>10260</v>
      </c>
      <c r="I39" s="40">
        <f t="shared" ref="I39:I41" si="45">E39*F39</f>
        <v>48260</v>
      </c>
    </row>
    <row r="40" spans="1:9" ht="51" customHeight="1" x14ac:dyDescent="0.3">
      <c r="A40" s="7" t="s">
        <v>231</v>
      </c>
      <c r="B40" s="4"/>
      <c r="C40" s="6" t="s">
        <v>256</v>
      </c>
      <c r="D40" s="11">
        <v>41700</v>
      </c>
      <c r="E40" s="11">
        <f t="shared" si="41"/>
        <v>52959</v>
      </c>
      <c r="F40" s="92">
        <v>1</v>
      </c>
      <c r="G40" s="40">
        <f t="shared" si="44"/>
        <v>41700</v>
      </c>
      <c r="H40" s="40">
        <f t="shared" si="33"/>
        <v>11259</v>
      </c>
      <c r="I40" s="40">
        <f t="shared" si="45"/>
        <v>52959</v>
      </c>
    </row>
    <row r="41" spans="1:9" ht="48" customHeight="1" x14ac:dyDescent="0.3">
      <c r="A41" s="7" t="s">
        <v>236</v>
      </c>
      <c r="B41" s="4"/>
      <c r="C41" s="6" t="s">
        <v>541</v>
      </c>
      <c r="D41" s="11">
        <v>14900</v>
      </c>
      <c r="E41" s="11">
        <f t="shared" ref="E41" si="46">D41*1.27</f>
        <v>18923</v>
      </c>
      <c r="F41" s="92">
        <v>1</v>
      </c>
      <c r="G41" s="40">
        <f t="shared" si="44"/>
        <v>14900</v>
      </c>
      <c r="H41" s="40">
        <f t="shared" si="33"/>
        <v>4023</v>
      </c>
      <c r="I41" s="40">
        <f t="shared" si="45"/>
        <v>18923</v>
      </c>
    </row>
    <row r="42" spans="1:9" x14ac:dyDescent="0.3">
      <c r="A42" s="30"/>
      <c r="B42" s="30"/>
      <c r="C42" s="30" t="s">
        <v>17</v>
      </c>
      <c r="D42" s="30"/>
      <c r="E42" s="30"/>
      <c r="F42" s="91"/>
      <c r="G42" s="41"/>
      <c r="H42" s="30"/>
      <c r="I42" s="30"/>
    </row>
    <row r="43" spans="1:9" ht="49.95" customHeight="1" x14ac:dyDescent="0.3">
      <c r="A43" s="7">
        <v>89611</v>
      </c>
      <c r="B43" s="4"/>
      <c r="C43" s="6" t="s">
        <v>542</v>
      </c>
      <c r="D43" s="11">
        <v>59000</v>
      </c>
      <c r="E43" s="11">
        <f>D43*1.27</f>
        <v>74930</v>
      </c>
      <c r="F43" s="92">
        <v>1</v>
      </c>
      <c r="G43" s="40">
        <f t="shared" ref="G43:G45" si="47">D43*F43</f>
        <v>59000</v>
      </c>
      <c r="H43" s="40">
        <f t="shared" ref="H43:H45" si="48">I43-G43</f>
        <v>15930</v>
      </c>
      <c r="I43" s="40">
        <f t="shared" ref="I43:I45" si="49">E43*F43</f>
        <v>74930</v>
      </c>
    </row>
    <row r="44" spans="1:9" ht="49.95" customHeight="1" x14ac:dyDescent="0.3">
      <c r="A44" s="7">
        <v>89641</v>
      </c>
      <c r="B44" s="4"/>
      <c r="C44" s="6" t="s">
        <v>543</v>
      </c>
      <c r="D44" s="11">
        <v>79000</v>
      </c>
      <c r="E44" s="11">
        <f>D44*1.27</f>
        <v>100330</v>
      </c>
      <c r="F44" s="92">
        <v>1</v>
      </c>
      <c r="G44" s="40">
        <f t="shared" si="47"/>
        <v>79000</v>
      </c>
      <c r="H44" s="40">
        <f t="shared" si="48"/>
        <v>21330</v>
      </c>
      <c r="I44" s="40">
        <f t="shared" si="49"/>
        <v>100330</v>
      </c>
    </row>
    <row r="45" spans="1:9" ht="16.5" customHeight="1" x14ac:dyDescent="0.3">
      <c r="A45" s="7">
        <v>204011</v>
      </c>
      <c r="B45" s="4"/>
      <c r="C45" s="6" t="s">
        <v>421</v>
      </c>
      <c r="D45" s="11">
        <v>3300</v>
      </c>
      <c r="E45" s="11">
        <f>D45*1.27</f>
        <v>4191</v>
      </c>
      <c r="F45" s="92">
        <v>1</v>
      </c>
      <c r="G45" s="40">
        <f t="shared" si="47"/>
        <v>3300</v>
      </c>
      <c r="H45" s="40">
        <f t="shared" si="48"/>
        <v>891</v>
      </c>
      <c r="I45" s="40">
        <f t="shared" si="49"/>
        <v>4191</v>
      </c>
    </row>
    <row r="46" spans="1:9" x14ac:dyDescent="0.3">
      <c r="A46" s="33"/>
      <c r="B46" s="13"/>
      <c r="C46" s="17"/>
      <c r="D46" s="16"/>
      <c r="E46" s="16"/>
      <c r="F46" s="93"/>
      <c r="G46" s="16"/>
      <c r="H46" s="16"/>
      <c r="I46" s="16"/>
    </row>
    <row r="47" spans="1:9" ht="49.95" customHeight="1" x14ac:dyDescent="0.3">
      <c r="A47" s="4">
        <v>501501</v>
      </c>
      <c r="B47" s="4"/>
      <c r="C47" s="1" t="s">
        <v>253</v>
      </c>
      <c r="D47" s="11">
        <v>88600</v>
      </c>
      <c r="E47" s="11">
        <f t="shared" ref="E47" si="50">D47*1.27</f>
        <v>112522</v>
      </c>
      <c r="F47" s="92">
        <v>1</v>
      </c>
      <c r="G47" s="40">
        <f t="shared" ref="G47:G48" si="51">D47*F47</f>
        <v>88600</v>
      </c>
      <c r="H47" s="40">
        <f t="shared" ref="H47:H54" si="52">I47-G47</f>
        <v>23922</v>
      </c>
      <c r="I47" s="40">
        <f t="shared" ref="I47:I48" si="53">E47*F47</f>
        <v>112522</v>
      </c>
    </row>
    <row r="48" spans="1:9" ht="54" customHeight="1" x14ac:dyDescent="0.3">
      <c r="A48" s="4">
        <v>503007</v>
      </c>
      <c r="B48" s="4"/>
      <c r="C48" s="1" t="s">
        <v>254</v>
      </c>
      <c r="D48" s="11">
        <v>99700</v>
      </c>
      <c r="E48" s="11">
        <f>D48*1.27</f>
        <v>126619</v>
      </c>
      <c r="F48" s="92">
        <v>1</v>
      </c>
      <c r="G48" s="40">
        <f t="shared" si="51"/>
        <v>99700</v>
      </c>
      <c r="H48" s="40">
        <f t="shared" si="52"/>
        <v>26919</v>
      </c>
      <c r="I48" s="40">
        <f t="shared" si="53"/>
        <v>126619</v>
      </c>
    </row>
    <row r="49" spans="1:9" ht="21.6" customHeight="1" x14ac:dyDescent="0.3">
      <c r="A49" s="34">
        <v>901600</v>
      </c>
      <c r="B49" s="4"/>
      <c r="C49" s="8" t="s">
        <v>260</v>
      </c>
      <c r="D49" s="11">
        <v>2700</v>
      </c>
      <c r="E49" s="11">
        <f t="shared" ref="E49" si="54">D49*1.27</f>
        <v>3429</v>
      </c>
      <c r="F49" s="92">
        <v>1</v>
      </c>
      <c r="G49" s="40">
        <f t="shared" ref="G49:G50" si="55">D49*F49</f>
        <v>2700</v>
      </c>
      <c r="H49" s="40">
        <f t="shared" si="52"/>
        <v>729</v>
      </c>
      <c r="I49" s="40">
        <f t="shared" ref="I49:I50" si="56">E49*F49</f>
        <v>3429</v>
      </c>
    </row>
    <row r="50" spans="1:9" ht="43.95" customHeight="1" x14ac:dyDescent="0.3">
      <c r="A50" s="4">
        <v>900160</v>
      </c>
      <c r="B50" s="4"/>
      <c r="C50" s="1" t="s">
        <v>223</v>
      </c>
      <c r="D50" s="11">
        <v>35100</v>
      </c>
      <c r="E50" s="11">
        <f>D50*1.27</f>
        <v>44577</v>
      </c>
      <c r="F50" s="92">
        <v>1</v>
      </c>
      <c r="G50" s="40">
        <f t="shared" si="55"/>
        <v>35100</v>
      </c>
      <c r="H50" s="40">
        <f t="shared" si="52"/>
        <v>9477</v>
      </c>
      <c r="I50" s="40">
        <f t="shared" si="56"/>
        <v>44577</v>
      </c>
    </row>
    <row r="51" spans="1:9" ht="43.2" customHeight="1" x14ac:dyDescent="0.3">
      <c r="A51" s="48">
        <v>281039</v>
      </c>
      <c r="B51" s="4"/>
      <c r="C51" s="1" t="s">
        <v>167</v>
      </c>
      <c r="D51" s="11">
        <v>9000</v>
      </c>
      <c r="E51" s="49">
        <f t="shared" ref="E51:E52" si="57">D51*1.27</f>
        <v>11430</v>
      </c>
      <c r="F51" s="92">
        <v>1</v>
      </c>
      <c r="G51" s="40">
        <f t="shared" ref="G51:G52" si="58">D51*F51</f>
        <v>9000</v>
      </c>
      <c r="H51" s="40">
        <f t="shared" si="52"/>
        <v>2430</v>
      </c>
      <c r="I51" s="40">
        <f t="shared" ref="I51:I52" si="59">E51*F51</f>
        <v>11430</v>
      </c>
    </row>
    <row r="52" spans="1:9" ht="54" customHeight="1" x14ac:dyDescent="0.3">
      <c r="A52" s="48">
        <v>256310</v>
      </c>
      <c r="B52" s="4"/>
      <c r="C52" s="1" t="s">
        <v>58</v>
      </c>
      <c r="D52" s="11">
        <v>25100</v>
      </c>
      <c r="E52" s="49">
        <f t="shared" si="57"/>
        <v>31877</v>
      </c>
      <c r="F52" s="92">
        <v>1</v>
      </c>
      <c r="G52" s="40">
        <f t="shared" si="58"/>
        <v>25100</v>
      </c>
      <c r="H52" s="40">
        <f t="shared" si="52"/>
        <v>6777</v>
      </c>
      <c r="I52" s="40">
        <f t="shared" si="59"/>
        <v>31877</v>
      </c>
    </row>
    <row r="53" spans="1:9" x14ac:dyDescent="0.3">
      <c r="A53" s="30"/>
      <c r="B53" s="30"/>
      <c r="C53" s="30" t="s">
        <v>18</v>
      </c>
      <c r="D53" s="30"/>
      <c r="E53" s="30"/>
      <c r="F53" s="91"/>
      <c r="G53" s="41"/>
      <c r="H53" s="30"/>
      <c r="I53" s="30"/>
    </row>
    <row r="54" spans="1:9" ht="55.95" customHeight="1" x14ac:dyDescent="0.3">
      <c r="A54" s="4">
        <v>102959</v>
      </c>
      <c r="B54" s="4"/>
      <c r="C54" s="1" t="s">
        <v>544</v>
      </c>
      <c r="D54" s="11">
        <v>42400</v>
      </c>
      <c r="E54" s="11">
        <f t="shared" ref="E54" si="60">D54*1.27</f>
        <v>53848</v>
      </c>
      <c r="F54" s="92">
        <v>1</v>
      </c>
      <c r="G54" s="40">
        <f t="shared" ref="G54" si="61">D54*F54</f>
        <v>42400</v>
      </c>
      <c r="H54" s="40">
        <f t="shared" si="52"/>
        <v>11448</v>
      </c>
      <c r="I54" s="40">
        <f t="shared" ref="I54" si="62">E54*F54</f>
        <v>53848</v>
      </c>
    </row>
    <row r="55" spans="1:9" x14ac:dyDescent="0.3">
      <c r="A55" s="39"/>
      <c r="B55" s="39"/>
      <c r="C55" s="39" t="s">
        <v>71</v>
      </c>
      <c r="D55" s="39"/>
      <c r="E55" s="39"/>
      <c r="F55" s="95"/>
      <c r="G55" s="43"/>
      <c r="H55" s="39"/>
      <c r="I55" s="39"/>
    </row>
    <row r="56" spans="1:9" ht="42" customHeight="1" x14ac:dyDescent="0.3">
      <c r="A56" s="4" t="s">
        <v>208</v>
      </c>
      <c r="B56"/>
      <c r="C56" s="1" t="s">
        <v>135</v>
      </c>
      <c r="D56" s="11">
        <v>38500</v>
      </c>
      <c r="E56" s="11">
        <f t="shared" ref="E56:E65" si="63">D56*1.27</f>
        <v>48895</v>
      </c>
      <c r="F56" s="92">
        <v>1</v>
      </c>
      <c r="G56" s="40">
        <f t="shared" ref="G56:G57" si="64">D56*F56</f>
        <v>38500</v>
      </c>
      <c r="H56" s="40">
        <f t="shared" ref="H56:H107" si="65">I56-G56</f>
        <v>10395</v>
      </c>
      <c r="I56" s="40">
        <f t="shared" ref="I56:I57" si="66">E56*F56</f>
        <v>48895</v>
      </c>
    </row>
    <row r="57" spans="1:9" ht="54.6" customHeight="1" x14ac:dyDescent="0.3">
      <c r="A57" s="7">
        <v>900011891</v>
      </c>
      <c r="B57" s="7"/>
      <c r="C57" s="6" t="s">
        <v>545</v>
      </c>
      <c r="D57" s="11">
        <v>113000</v>
      </c>
      <c r="E57" s="11">
        <f t="shared" si="63"/>
        <v>143510</v>
      </c>
      <c r="F57" s="92">
        <v>1</v>
      </c>
      <c r="G57" s="40">
        <f t="shared" si="64"/>
        <v>113000</v>
      </c>
      <c r="H57" s="40">
        <f t="shared" si="65"/>
        <v>30510</v>
      </c>
      <c r="I57" s="40">
        <f t="shared" si="66"/>
        <v>143510</v>
      </c>
    </row>
    <row r="58" spans="1:9" ht="27" customHeight="1" x14ac:dyDescent="0.3">
      <c r="A58" s="4">
        <v>900011447</v>
      </c>
      <c r="B58" s="97"/>
      <c r="C58" s="1" t="s">
        <v>546</v>
      </c>
      <c r="D58" s="11">
        <v>119000</v>
      </c>
      <c r="E58" s="11">
        <f t="shared" si="63"/>
        <v>151130</v>
      </c>
      <c r="F58" s="92">
        <v>1</v>
      </c>
      <c r="G58" s="40">
        <f t="shared" ref="G58:G111" si="67">D58*F58</f>
        <v>119000</v>
      </c>
      <c r="H58" s="40">
        <f t="shared" si="65"/>
        <v>32130</v>
      </c>
      <c r="I58" s="40">
        <f t="shared" ref="I58:I111" si="68">E58*F58</f>
        <v>151130</v>
      </c>
    </row>
    <row r="59" spans="1:9" ht="27" customHeight="1" x14ac:dyDescent="0.3">
      <c r="A59" s="4">
        <v>900011446</v>
      </c>
      <c r="B59" s="102"/>
      <c r="C59" s="1" t="s">
        <v>547</v>
      </c>
      <c r="D59" s="11">
        <v>119000</v>
      </c>
      <c r="E59" s="11">
        <f t="shared" si="63"/>
        <v>151130</v>
      </c>
      <c r="F59" s="92">
        <v>1</v>
      </c>
      <c r="G59" s="40">
        <f t="shared" si="67"/>
        <v>119000</v>
      </c>
      <c r="H59" s="40">
        <f t="shared" si="65"/>
        <v>32130</v>
      </c>
      <c r="I59" s="40">
        <f t="shared" si="68"/>
        <v>151130</v>
      </c>
    </row>
    <row r="60" spans="1:9" ht="27" customHeight="1" x14ac:dyDescent="0.3">
      <c r="A60" s="4">
        <v>900011276</v>
      </c>
      <c r="B60" s="98"/>
      <c r="C60" s="1" t="s">
        <v>224</v>
      </c>
      <c r="D60" s="11">
        <v>129000</v>
      </c>
      <c r="E60" s="11">
        <f t="shared" si="63"/>
        <v>163830</v>
      </c>
      <c r="F60" s="92">
        <v>1</v>
      </c>
      <c r="G60" s="40">
        <f t="shared" si="67"/>
        <v>129000</v>
      </c>
      <c r="H60" s="40">
        <f t="shared" si="65"/>
        <v>34830</v>
      </c>
      <c r="I60" s="40">
        <f t="shared" si="68"/>
        <v>163830</v>
      </c>
    </row>
    <row r="61" spans="1:9" ht="55.2" customHeight="1" x14ac:dyDescent="0.3">
      <c r="A61" s="7">
        <v>900012151</v>
      </c>
      <c r="B61" s="7"/>
      <c r="C61" s="6" t="s">
        <v>548</v>
      </c>
      <c r="D61" s="11">
        <v>169000</v>
      </c>
      <c r="E61" s="11">
        <f t="shared" ref="E61:E62" si="69">D61*1.27</f>
        <v>214630</v>
      </c>
      <c r="F61" s="92">
        <v>1</v>
      </c>
      <c r="G61" s="40">
        <f t="shared" si="67"/>
        <v>169000</v>
      </c>
      <c r="H61" s="40">
        <f t="shared" si="65"/>
        <v>45630</v>
      </c>
      <c r="I61" s="40">
        <f t="shared" si="68"/>
        <v>214630</v>
      </c>
    </row>
    <row r="62" spans="1:9" ht="51.6" customHeight="1" x14ac:dyDescent="0.3">
      <c r="A62" s="4">
        <v>900011705</v>
      </c>
      <c r="B62" s="4"/>
      <c r="C62" s="1" t="s">
        <v>287</v>
      </c>
      <c r="D62" s="11">
        <v>224800</v>
      </c>
      <c r="E62" s="11">
        <f t="shared" si="69"/>
        <v>285496</v>
      </c>
      <c r="F62" s="92">
        <v>1</v>
      </c>
      <c r="G62" s="40">
        <f t="shared" si="67"/>
        <v>224800</v>
      </c>
      <c r="H62" s="40">
        <f t="shared" si="65"/>
        <v>60696</v>
      </c>
      <c r="I62" s="40">
        <f t="shared" si="68"/>
        <v>285496</v>
      </c>
    </row>
    <row r="63" spans="1:9" ht="30" customHeight="1" x14ac:dyDescent="0.3">
      <c r="A63" s="4">
        <v>900010053</v>
      </c>
      <c r="B63" s="97"/>
      <c r="C63" s="1" t="s">
        <v>352</v>
      </c>
      <c r="D63" s="11">
        <v>115500</v>
      </c>
      <c r="E63" s="11">
        <f t="shared" si="63"/>
        <v>146685</v>
      </c>
      <c r="F63" s="92">
        <v>1</v>
      </c>
      <c r="G63" s="40">
        <f t="shared" si="67"/>
        <v>115500</v>
      </c>
      <c r="H63" s="40">
        <f t="shared" si="65"/>
        <v>31185</v>
      </c>
      <c r="I63" s="40">
        <f t="shared" si="68"/>
        <v>146685</v>
      </c>
    </row>
    <row r="64" spans="1:9" ht="30" customHeight="1" x14ac:dyDescent="0.3">
      <c r="A64" s="56">
        <v>900010141</v>
      </c>
      <c r="B64" s="98"/>
      <c r="C64" s="18" t="s">
        <v>351</v>
      </c>
      <c r="D64" s="11">
        <v>130600</v>
      </c>
      <c r="E64" s="11">
        <f t="shared" ref="E64" si="70">D64*1.27</f>
        <v>165862</v>
      </c>
      <c r="F64" s="92">
        <v>1</v>
      </c>
      <c r="G64" s="40">
        <f t="shared" ref="G64" si="71">D64*F64</f>
        <v>130600</v>
      </c>
      <c r="H64" s="40">
        <f t="shared" ref="H64" si="72">I64-G64</f>
        <v>35262</v>
      </c>
      <c r="I64" s="40">
        <f t="shared" ref="I64" si="73">E64*F64</f>
        <v>165862</v>
      </c>
    </row>
    <row r="65" spans="1:9" ht="30" customHeight="1" x14ac:dyDescent="0.3">
      <c r="A65" s="56">
        <v>900010049</v>
      </c>
      <c r="B65" s="97"/>
      <c r="C65" s="1" t="s">
        <v>353</v>
      </c>
      <c r="D65" s="11">
        <v>45000</v>
      </c>
      <c r="E65" s="11">
        <f t="shared" si="63"/>
        <v>57150</v>
      </c>
      <c r="F65" s="92">
        <v>1</v>
      </c>
      <c r="G65" s="40">
        <f t="shared" si="67"/>
        <v>45000</v>
      </c>
      <c r="H65" s="40">
        <f t="shared" si="65"/>
        <v>12150</v>
      </c>
      <c r="I65" s="40">
        <f t="shared" si="68"/>
        <v>57150</v>
      </c>
    </row>
    <row r="66" spans="1:9" ht="30" customHeight="1" x14ac:dyDescent="0.3">
      <c r="A66" s="57">
        <v>900010304</v>
      </c>
      <c r="B66" s="98"/>
      <c r="C66" s="18" t="s">
        <v>354</v>
      </c>
      <c r="D66" s="11">
        <v>56900</v>
      </c>
      <c r="E66" s="11">
        <f t="shared" ref="E66" si="74">D66*1.27</f>
        <v>72263</v>
      </c>
      <c r="F66" s="92">
        <v>1</v>
      </c>
      <c r="G66" s="40">
        <f t="shared" ref="G66" si="75">D66*F66</f>
        <v>56900</v>
      </c>
      <c r="H66" s="40">
        <f t="shared" ref="H66" si="76">I66-G66</f>
        <v>15363</v>
      </c>
      <c r="I66" s="40">
        <f t="shared" ref="I66" si="77">E66*F66</f>
        <v>72263</v>
      </c>
    </row>
    <row r="67" spans="1:9" x14ac:dyDescent="0.3">
      <c r="A67" s="39"/>
      <c r="B67" s="39"/>
      <c r="C67" s="39" t="s">
        <v>72</v>
      </c>
      <c r="D67" s="39"/>
      <c r="E67" s="39"/>
      <c r="F67" s="96"/>
      <c r="G67" s="39"/>
      <c r="H67" s="39"/>
      <c r="I67" s="39"/>
    </row>
    <row r="68" spans="1:9" ht="18.600000000000001" customHeight="1" x14ac:dyDescent="0.3">
      <c r="A68" s="4">
        <v>401010010</v>
      </c>
      <c r="B68" s="97"/>
      <c r="C68" s="1" t="s">
        <v>73</v>
      </c>
      <c r="D68" s="11">
        <v>2300</v>
      </c>
      <c r="E68" s="11">
        <f t="shared" ref="E68:E111" si="78">D68*1.27</f>
        <v>2921</v>
      </c>
      <c r="F68" s="92">
        <v>1</v>
      </c>
      <c r="G68" s="40">
        <f t="shared" si="67"/>
        <v>2300</v>
      </c>
      <c r="H68" s="40">
        <f t="shared" si="65"/>
        <v>621</v>
      </c>
      <c r="I68" s="40">
        <f t="shared" si="68"/>
        <v>2921</v>
      </c>
    </row>
    <row r="69" spans="1:9" ht="18.600000000000001" customHeight="1" x14ac:dyDescent="0.3">
      <c r="A69" s="4">
        <v>400010182</v>
      </c>
      <c r="B69" s="102"/>
      <c r="C69" s="1" t="s">
        <v>74</v>
      </c>
      <c r="D69" s="11">
        <v>2500</v>
      </c>
      <c r="E69" s="11">
        <f t="shared" si="78"/>
        <v>3175</v>
      </c>
      <c r="F69" s="92">
        <v>1</v>
      </c>
      <c r="G69" s="40">
        <f t="shared" si="67"/>
        <v>2500</v>
      </c>
      <c r="H69" s="40">
        <f t="shared" si="65"/>
        <v>675</v>
      </c>
      <c r="I69" s="40">
        <f t="shared" si="68"/>
        <v>3175</v>
      </c>
    </row>
    <row r="70" spans="1:9" ht="18.600000000000001" customHeight="1" x14ac:dyDescent="0.3">
      <c r="A70" s="4">
        <v>400010183</v>
      </c>
      <c r="B70" s="102"/>
      <c r="C70" s="1" t="s">
        <v>0</v>
      </c>
      <c r="D70" s="11">
        <v>3800</v>
      </c>
      <c r="E70" s="11">
        <f t="shared" si="78"/>
        <v>4826</v>
      </c>
      <c r="F70" s="92">
        <v>1</v>
      </c>
      <c r="G70" s="40">
        <f t="shared" si="67"/>
        <v>3800</v>
      </c>
      <c r="H70" s="40">
        <f t="shared" si="65"/>
        <v>1026</v>
      </c>
      <c r="I70" s="40">
        <f t="shared" si="68"/>
        <v>4826</v>
      </c>
    </row>
    <row r="71" spans="1:9" ht="18.600000000000001" customHeight="1" x14ac:dyDescent="0.3">
      <c r="A71" s="4">
        <v>401010011</v>
      </c>
      <c r="B71" s="98"/>
      <c r="C71" s="1" t="s">
        <v>1</v>
      </c>
      <c r="D71" s="11">
        <v>4100</v>
      </c>
      <c r="E71" s="11">
        <f t="shared" si="78"/>
        <v>5207</v>
      </c>
      <c r="F71" s="92">
        <v>1</v>
      </c>
      <c r="G71" s="40">
        <f t="shared" si="67"/>
        <v>4100</v>
      </c>
      <c r="H71" s="40">
        <f t="shared" si="65"/>
        <v>1107</v>
      </c>
      <c r="I71" s="40">
        <f t="shared" si="68"/>
        <v>5207</v>
      </c>
    </row>
    <row r="72" spans="1:9" ht="29.4" customHeight="1" x14ac:dyDescent="0.3">
      <c r="A72" s="4">
        <v>400010110</v>
      </c>
      <c r="B72" s="4"/>
      <c r="C72" s="1" t="s">
        <v>116</v>
      </c>
      <c r="D72" s="11">
        <v>5100</v>
      </c>
      <c r="E72" s="11">
        <f t="shared" si="78"/>
        <v>6477</v>
      </c>
      <c r="F72" s="92">
        <v>1</v>
      </c>
      <c r="G72" s="40">
        <f t="shared" si="67"/>
        <v>5100</v>
      </c>
      <c r="H72" s="40">
        <f t="shared" si="65"/>
        <v>1377</v>
      </c>
      <c r="I72" s="40">
        <f t="shared" si="68"/>
        <v>6477</v>
      </c>
    </row>
    <row r="73" spans="1:9" ht="24.6" customHeight="1" x14ac:dyDescent="0.3">
      <c r="A73" s="4">
        <v>402010001</v>
      </c>
      <c r="B73" s="4"/>
      <c r="C73" s="1" t="s">
        <v>117</v>
      </c>
      <c r="D73" s="11">
        <v>12100</v>
      </c>
      <c r="E73" s="11">
        <f t="shared" si="78"/>
        <v>15367</v>
      </c>
      <c r="F73" s="92">
        <v>1</v>
      </c>
      <c r="G73" s="40">
        <f t="shared" si="67"/>
        <v>12100</v>
      </c>
      <c r="H73" s="40">
        <f t="shared" si="65"/>
        <v>3267</v>
      </c>
      <c r="I73" s="40">
        <f t="shared" si="68"/>
        <v>15367</v>
      </c>
    </row>
    <row r="74" spans="1:9" ht="21" customHeight="1" x14ac:dyDescent="0.3">
      <c r="A74" s="4">
        <v>100010148</v>
      </c>
      <c r="B74" s="97"/>
      <c r="C74" s="1" t="s">
        <v>45</v>
      </c>
      <c r="D74" s="11">
        <v>29000</v>
      </c>
      <c r="E74" s="11">
        <f t="shared" si="78"/>
        <v>36830</v>
      </c>
      <c r="F74" s="92">
        <v>1</v>
      </c>
      <c r="G74" s="40">
        <f t="shared" si="67"/>
        <v>29000</v>
      </c>
      <c r="H74" s="40">
        <f t="shared" si="65"/>
        <v>7830</v>
      </c>
      <c r="I74" s="40">
        <f t="shared" si="68"/>
        <v>36830</v>
      </c>
    </row>
    <row r="75" spans="1:9" ht="21" customHeight="1" x14ac:dyDescent="0.3">
      <c r="A75" s="4">
        <v>100010149</v>
      </c>
      <c r="B75" s="98"/>
      <c r="C75" s="1" t="s">
        <v>46</v>
      </c>
      <c r="D75" s="11">
        <v>31900</v>
      </c>
      <c r="E75" s="11">
        <f t="shared" si="78"/>
        <v>40513</v>
      </c>
      <c r="F75" s="92">
        <v>1</v>
      </c>
      <c r="G75" s="40">
        <f t="shared" si="67"/>
        <v>31900</v>
      </c>
      <c r="H75" s="40">
        <f t="shared" si="65"/>
        <v>8613</v>
      </c>
      <c r="I75" s="40">
        <f t="shared" si="68"/>
        <v>40513</v>
      </c>
    </row>
    <row r="76" spans="1:9" ht="21" customHeight="1" x14ac:dyDescent="0.3">
      <c r="A76" s="4">
        <v>900010026</v>
      </c>
      <c r="B76" s="97"/>
      <c r="C76" s="1" t="s">
        <v>2</v>
      </c>
      <c r="D76" s="11">
        <v>6500</v>
      </c>
      <c r="E76" s="11">
        <f t="shared" si="78"/>
        <v>8255</v>
      </c>
      <c r="F76" s="92">
        <v>1</v>
      </c>
      <c r="G76" s="40">
        <f t="shared" si="67"/>
        <v>6500</v>
      </c>
      <c r="H76" s="40">
        <f t="shared" si="65"/>
        <v>1755</v>
      </c>
      <c r="I76" s="40">
        <f t="shared" si="68"/>
        <v>8255</v>
      </c>
    </row>
    <row r="77" spans="1:9" ht="21" customHeight="1" x14ac:dyDescent="0.3">
      <c r="A77" s="4">
        <v>900010030</v>
      </c>
      <c r="B77" s="98"/>
      <c r="C77" s="1" t="s">
        <v>3</v>
      </c>
      <c r="D77" s="11">
        <v>7700</v>
      </c>
      <c r="E77" s="11">
        <f t="shared" si="78"/>
        <v>9779</v>
      </c>
      <c r="F77" s="92">
        <v>1</v>
      </c>
      <c r="G77" s="40">
        <f t="shared" si="67"/>
        <v>7700</v>
      </c>
      <c r="H77" s="40">
        <f t="shared" si="65"/>
        <v>2079</v>
      </c>
      <c r="I77" s="40">
        <f t="shared" si="68"/>
        <v>9779</v>
      </c>
    </row>
    <row r="78" spans="1:9" ht="21" customHeight="1" x14ac:dyDescent="0.3">
      <c r="A78" s="4">
        <v>100000002</v>
      </c>
      <c r="B78" s="97"/>
      <c r="C78" s="1" t="s">
        <v>75</v>
      </c>
      <c r="D78" s="11">
        <v>2500</v>
      </c>
      <c r="E78" s="11">
        <f t="shared" si="78"/>
        <v>3175</v>
      </c>
      <c r="F78" s="92">
        <v>1</v>
      </c>
      <c r="G78" s="40">
        <f t="shared" si="67"/>
        <v>2500</v>
      </c>
      <c r="H78" s="40">
        <f t="shared" si="65"/>
        <v>675</v>
      </c>
      <c r="I78" s="40">
        <f t="shared" si="68"/>
        <v>3175</v>
      </c>
    </row>
    <row r="79" spans="1:9" x14ac:dyDescent="0.3">
      <c r="A79" s="4">
        <v>100000003</v>
      </c>
      <c r="B79" s="102"/>
      <c r="C79" s="1" t="s">
        <v>76</v>
      </c>
      <c r="D79" s="11">
        <v>3500</v>
      </c>
      <c r="E79" s="11">
        <f t="shared" si="78"/>
        <v>4445</v>
      </c>
      <c r="F79" s="92">
        <v>1</v>
      </c>
      <c r="G79" s="40">
        <f t="shared" si="67"/>
        <v>3500</v>
      </c>
      <c r="H79" s="40">
        <f t="shared" si="65"/>
        <v>945</v>
      </c>
      <c r="I79" s="40">
        <f t="shared" si="68"/>
        <v>4445</v>
      </c>
    </row>
    <row r="80" spans="1:9" x14ac:dyDescent="0.3">
      <c r="A80" s="4">
        <v>100000011</v>
      </c>
      <c r="B80" s="98"/>
      <c r="C80" s="1" t="s">
        <v>124</v>
      </c>
      <c r="D80" s="11">
        <v>10200</v>
      </c>
      <c r="E80" s="11">
        <f t="shared" si="78"/>
        <v>12954</v>
      </c>
      <c r="F80" s="92">
        <v>1</v>
      </c>
      <c r="G80" s="40">
        <f t="shared" si="67"/>
        <v>10200</v>
      </c>
      <c r="H80" s="40">
        <f t="shared" si="65"/>
        <v>2754</v>
      </c>
      <c r="I80" s="40">
        <f t="shared" si="68"/>
        <v>12954</v>
      </c>
    </row>
    <row r="81" spans="1:9" x14ac:dyDescent="0.3">
      <c r="A81" s="4">
        <v>100000046</v>
      </c>
      <c r="B81" s="97"/>
      <c r="C81" s="1" t="s">
        <v>125</v>
      </c>
      <c r="D81" s="11">
        <v>7300</v>
      </c>
      <c r="E81" s="11">
        <f t="shared" si="78"/>
        <v>9271</v>
      </c>
      <c r="F81" s="92">
        <v>1</v>
      </c>
      <c r="G81" s="40">
        <f t="shared" si="67"/>
        <v>7300</v>
      </c>
      <c r="H81" s="40">
        <f t="shared" si="65"/>
        <v>1971</v>
      </c>
      <c r="I81" s="40">
        <f t="shared" si="68"/>
        <v>9271</v>
      </c>
    </row>
    <row r="82" spans="1:9" x14ac:dyDescent="0.3">
      <c r="A82" s="4">
        <v>100000047</v>
      </c>
      <c r="B82" s="102"/>
      <c r="C82" s="1" t="s">
        <v>59</v>
      </c>
      <c r="D82" s="11">
        <v>9000</v>
      </c>
      <c r="E82" s="11">
        <f t="shared" si="78"/>
        <v>11430</v>
      </c>
      <c r="F82" s="92">
        <v>1</v>
      </c>
      <c r="G82" s="40">
        <f t="shared" si="67"/>
        <v>9000</v>
      </c>
      <c r="H82" s="40">
        <f t="shared" si="65"/>
        <v>2430</v>
      </c>
      <c r="I82" s="40">
        <f t="shared" si="68"/>
        <v>11430</v>
      </c>
    </row>
    <row r="83" spans="1:9" x14ac:dyDescent="0.3">
      <c r="A83" s="4">
        <v>100000049</v>
      </c>
      <c r="B83" s="98"/>
      <c r="C83" s="1" t="s">
        <v>60</v>
      </c>
      <c r="D83" s="11">
        <v>18000</v>
      </c>
      <c r="E83" s="11">
        <f t="shared" si="78"/>
        <v>22860</v>
      </c>
      <c r="F83" s="92">
        <v>1</v>
      </c>
      <c r="G83" s="40">
        <f t="shared" si="67"/>
        <v>18000</v>
      </c>
      <c r="H83" s="40">
        <f t="shared" si="65"/>
        <v>4860</v>
      </c>
      <c r="I83" s="40">
        <f t="shared" si="68"/>
        <v>22860</v>
      </c>
    </row>
    <row r="84" spans="1:9" x14ac:dyDescent="0.3">
      <c r="A84" s="4">
        <v>100000028</v>
      </c>
      <c r="B84" s="97"/>
      <c r="C84" s="1" t="s">
        <v>94</v>
      </c>
      <c r="D84" s="11">
        <v>2400</v>
      </c>
      <c r="E84" s="11">
        <f t="shared" si="78"/>
        <v>3048</v>
      </c>
      <c r="F84" s="92">
        <v>1</v>
      </c>
      <c r="G84" s="40">
        <f t="shared" si="67"/>
        <v>2400</v>
      </c>
      <c r="H84" s="40">
        <f t="shared" si="65"/>
        <v>648</v>
      </c>
      <c r="I84" s="40">
        <f t="shared" si="68"/>
        <v>3048</v>
      </c>
    </row>
    <row r="85" spans="1:9" x14ac:dyDescent="0.3">
      <c r="A85" s="4">
        <v>100000030</v>
      </c>
      <c r="B85" s="102"/>
      <c r="C85" s="1" t="s">
        <v>47</v>
      </c>
      <c r="D85" s="11">
        <v>3400</v>
      </c>
      <c r="E85" s="11">
        <f t="shared" si="78"/>
        <v>4318</v>
      </c>
      <c r="F85" s="92">
        <v>1</v>
      </c>
      <c r="G85" s="40">
        <f t="shared" si="67"/>
        <v>3400</v>
      </c>
      <c r="H85" s="40">
        <f t="shared" si="65"/>
        <v>918</v>
      </c>
      <c r="I85" s="40">
        <f t="shared" si="68"/>
        <v>4318</v>
      </c>
    </row>
    <row r="86" spans="1:9" x14ac:dyDescent="0.3">
      <c r="A86" s="4">
        <v>100000031</v>
      </c>
      <c r="B86" s="102"/>
      <c r="C86" s="1" t="s">
        <v>48</v>
      </c>
      <c r="D86" s="11">
        <v>4200</v>
      </c>
      <c r="E86" s="11">
        <f t="shared" si="78"/>
        <v>5334</v>
      </c>
      <c r="F86" s="92">
        <v>1</v>
      </c>
      <c r="G86" s="40">
        <f t="shared" si="67"/>
        <v>4200</v>
      </c>
      <c r="H86" s="40">
        <f t="shared" si="65"/>
        <v>1134</v>
      </c>
      <c r="I86" s="40">
        <f t="shared" si="68"/>
        <v>5334</v>
      </c>
    </row>
    <row r="87" spans="1:9" x14ac:dyDescent="0.3">
      <c r="A87" s="4">
        <v>100000034</v>
      </c>
      <c r="B87" s="98"/>
      <c r="C87" s="1" t="s">
        <v>95</v>
      </c>
      <c r="D87" s="11">
        <v>10600</v>
      </c>
      <c r="E87" s="11">
        <f t="shared" si="78"/>
        <v>13462</v>
      </c>
      <c r="F87" s="92">
        <v>1</v>
      </c>
      <c r="G87" s="40">
        <f t="shared" si="67"/>
        <v>10600</v>
      </c>
      <c r="H87" s="40">
        <f t="shared" si="65"/>
        <v>2862</v>
      </c>
      <c r="I87" s="40">
        <f t="shared" si="68"/>
        <v>13462</v>
      </c>
    </row>
    <row r="88" spans="1:9" x14ac:dyDescent="0.3">
      <c r="A88" s="4">
        <v>101000035</v>
      </c>
      <c r="B88" s="97"/>
      <c r="C88" s="1" t="s">
        <v>96</v>
      </c>
      <c r="D88" s="11">
        <v>2400</v>
      </c>
      <c r="E88" s="11">
        <f t="shared" si="78"/>
        <v>3048</v>
      </c>
      <c r="F88" s="92">
        <v>1</v>
      </c>
      <c r="G88" s="40">
        <f t="shared" si="67"/>
        <v>2400</v>
      </c>
      <c r="H88" s="40">
        <f t="shared" si="65"/>
        <v>648</v>
      </c>
      <c r="I88" s="40">
        <f t="shared" si="68"/>
        <v>3048</v>
      </c>
    </row>
    <row r="89" spans="1:9" x14ac:dyDescent="0.3">
      <c r="A89" s="4">
        <v>101000037</v>
      </c>
      <c r="B89" s="102"/>
      <c r="C89" s="1" t="s">
        <v>49</v>
      </c>
      <c r="D89" s="11">
        <v>2600</v>
      </c>
      <c r="E89" s="11">
        <f t="shared" si="78"/>
        <v>3302</v>
      </c>
      <c r="F89" s="92">
        <v>1</v>
      </c>
      <c r="G89" s="40">
        <f t="shared" si="67"/>
        <v>2600</v>
      </c>
      <c r="H89" s="40">
        <f t="shared" si="65"/>
        <v>702</v>
      </c>
      <c r="I89" s="40">
        <f t="shared" si="68"/>
        <v>3302</v>
      </c>
    </row>
    <row r="90" spans="1:9" x14ac:dyDescent="0.3">
      <c r="A90" s="4">
        <v>101000041</v>
      </c>
      <c r="B90" s="102"/>
      <c r="C90" s="1" t="s">
        <v>50</v>
      </c>
      <c r="D90" s="11">
        <v>4100</v>
      </c>
      <c r="E90" s="11">
        <f t="shared" si="78"/>
        <v>5207</v>
      </c>
      <c r="F90" s="92">
        <v>1</v>
      </c>
      <c r="G90" s="40">
        <f t="shared" si="67"/>
        <v>4100</v>
      </c>
      <c r="H90" s="40">
        <f t="shared" si="65"/>
        <v>1107</v>
      </c>
      <c r="I90" s="40">
        <f t="shared" si="68"/>
        <v>5207</v>
      </c>
    </row>
    <row r="91" spans="1:9" x14ac:dyDescent="0.3">
      <c r="A91" s="4">
        <v>101000043</v>
      </c>
      <c r="B91" s="98"/>
      <c r="C91" s="1" t="s">
        <v>97</v>
      </c>
      <c r="D91" s="11">
        <v>10100</v>
      </c>
      <c r="E91" s="11">
        <f t="shared" si="78"/>
        <v>12827</v>
      </c>
      <c r="F91" s="92">
        <v>1</v>
      </c>
      <c r="G91" s="40">
        <f t="shared" si="67"/>
        <v>10100</v>
      </c>
      <c r="H91" s="40">
        <f t="shared" si="65"/>
        <v>2727</v>
      </c>
      <c r="I91" s="40">
        <f t="shared" si="68"/>
        <v>12827</v>
      </c>
    </row>
    <row r="92" spans="1:9" x14ac:dyDescent="0.3">
      <c r="A92" s="4">
        <v>100000004</v>
      </c>
      <c r="B92" s="97"/>
      <c r="C92" s="1" t="s">
        <v>321</v>
      </c>
      <c r="D92" s="11">
        <v>1900</v>
      </c>
      <c r="E92" s="11">
        <f t="shared" si="78"/>
        <v>2413</v>
      </c>
      <c r="F92" s="92">
        <v>1</v>
      </c>
      <c r="G92" s="40">
        <f t="shared" si="67"/>
        <v>1900</v>
      </c>
      <c r="H92" s="40">
        <f t="shared" si="65"/>
        <v>513</v>
      </c>
      <c r="I92" s="40">
        <f t="shared" si="68"/>
        <v>2413</v>
      </c>
    </row>
    <row r="93" spans="1:9" x14ac:dyDescent="0.3">
      <c r="A93" s="4">
        <v>201000012</v>
      </c>
      <c r="B93" s="102"/>
      <c r="C93" s="1" t="s">
        <v>322</v>
      </c>
      <c r="D93" s="11">
        <v>9400</v>
      </c>
      <c r="E93" s="11">
        <f t="shared" si="78"/>
        <v>11938</v>
      </c>
      <c r="F93" s="92">
        <v>1</v>
      </c>
      <c r="G93" s="40">
        <f t="shared" si="67"/>
        <v>9400</v>
      </c>
      <c r="H93" s="40">
        <f t="shared" si="65"/>
        <v>2538</v>
      </c>
      <c r="I93" s="40">
        <f t="shared" si="68"/>
        <v>11938</v>
      </c>
    </row>
    <row r="94" spans="1:9" x14ac:dyDescent="0.3">
      <c r="A94" s="4">
        <v>100000006</v>
      </c>
      <c r="B94" s="102"/>
      <c r="C94" s="1" t="s">
        <v>323</v>
      </c>
      <c r="D94" s="11">
        <v>2900</v>
      </c>
      <c r="E94" s="11">
        <f t="shared" si="78"/>
        <v>3683</v>
      </c>
      <c r="F94" s="92">
        <v>1</v>
      </c>
      <c r="G94" s="40">
        <f t="shared" si="67"/>
        <v>2900</v>
      </c>
      <c r="H94" s="40">
        <f t="shared" si="65"/>
        <v>783</v>
      </c>
      <c r="I94" s="40">
        <f t="shared" si="68"/>
        <v>3683</v>
      </c>
    </row>
    <row r="95" spans="1:9" x14ac:dyDescent="0.3">
      <c r="A95" s="4">
        <v>100000005</v>
      </c>
      <c r="B95" s="102"/>
      <c r="C95" s="1" t="s">
        <v>324</v>
      </c>
      <c r="D95" s="11">
        <v>4200</v>
      </c>
      <c r="E95" s="11">
        <f t="shared" si="78"/>
        <v>5334</v>
      </c>
      <c r="F95" s="92">
        <v>1</v>
      </c>
      <c r="G95" s="40">
        <f t="shared" si="67"/>
        <v>4200</v>
      </c>
      <c r="H95" s="40">
        <f t="shared" si="65"/>
        <v>1134</v>
      </c>
      <c r="I95" s="40">
        <f t="shared" si="68"/>
        <v>5334</v>
      </c>
    </row>
    <row r="96" spans="1:9" x14ac:dyDescent="0.3">
      <c r="A96" s="4">
        <v>100000007</v>
      </c>
      <c r="B96" s="98"/>
      <c r="C96" s="1" t="s">
        <v>325</v>
      </c>
      <c r="D96" s="11">
        <v>9400</v>
      </c>
      <c r="E96" s="11">
        <f t="shared" si="78"/>
        <v>11938</v>
      </c>
      <c r="F96" s="92">
        <v>1</v>
      </c>
      <c r="G96" s="40">
        <f t="shared" si="67"/>
        <v>9400</v>
      </c>
      <c r="H96" s="40">
        <f t="shared" si="65"/>
        <v>2538</v>
      </c>
      <c r="I96" s="40">
        <f t="shared" si="68"/>
        <v>11938</v>
      </c>
    </row>
    <row r="97" spans="1:9" x14ac:dyDescent="0.3">
      <c r="A97" s="4">
        <v>603010036</v>
      </c>
      <c r="B97" s="97"/>
      <c r="C97" s="1" t="s">
        <v>51</v>
      </c>
      <c r="D97" s="11">
        <v>200</v>
      </c>
      <c r="E97" s="11">
        <f t="shared" si="78"/>
        <v>254</v>
      </c>
      <c r="F97" s="92">
        <v>1</v>
      </c>
      <c r="G97" s="40">
        <f t="shared" si="67"/>
        <v>200</v>
      </c>
      <c r="H97" s="40">
        <f t="shared" si="65"/>
        <v>54</v>
      </c>
      <c r="I97" s="40">
        <f t="shared" si="68"/>
        <v>254</v>
      </c>
    </row>
    <row r="98" spans="1:9" x14ac:dyDescent="0.3">
      <c r="A98" s="4">
        <v>603010037</v>
      </c>
      <c r="B98" s="102"/>
      <c r="C98" s="1" t="s">
        <v>52</v>
      </c>
      <c r="D98" s="11">
        <v>200</v>
      </c>
      <c r="E98" s="11">
        <f t="shared" si="78"/>
        <v>254</v>
      </c>
      <c r="F98" s="92">
        <v>1</v>
      </c>
      <c r="G98" s="40">
        <f t="shared" si="67"/>
        <v>200</v>
      </c>
      <c r="H98" s="40">
        <f t="shared" si="65"/>
        <v>54</v>
      </c>
      <c r="I98" s="40">
        <f t="shared" si="68"/>
        <v>254</v>
      </c>
    </row>
    <row r="99" spans="1:9" x14ac:dyDescent="0.3">
      <c r="A99" s="4">
        <v>603010035</v>
      </c>
      <c r="B99" s="98"/>
      <c r="C99" s="1" t="s">
        <v>53</v>
      </c>
      <c r="D99" s="11">
        <v>500</v>
      </c>
      <c r="E99" s="11">
        <f t="shared" si="78"/>
        <v>635</v>
      </c>
      <c r="F99" s="92">
        <v>1</v>
      </c>
      <c r="G99" s="40">
        <f t="shared" si="67"/>
        <v>500</v>
      </c>
      <c r="H99" s="40">
        <f t="shared" si="65"/>
        <v>135</v>
      </c>
      <c r="I99" s="40">
        <f t="shared" si="68"/>
        <v>635</v>
      </c>
    </row>
    <row r="100" spans="1:9" ht="36.6" customHeight="1" x14ac:dyDescent="0.3">
      <c r="A100" s="4">
        <v>100011199</v>
      </c>
      <c r="B100" s="4"/>
      <c r="C100" s="1" t="s">
        <v>6</v>
      </c>
      <c r="D100" s="11">
        <v>106100</v>
      </c>
      <c r="E100" s="11">
        <f t="shared" si="78"/>
        <v>134747</v>
      </c>
      <c r="F100" s="92">
        <v>1</v>
      </c>
      <c r="G100" s="40">
        <f t="shared" si="67"/>
        <v>106100</v>
      </c>
      <c r="H100" s="40">
        <f t="shared" si="65"/>
        <v>28647</v>
      </c>
      <c r="I100" s="40">
        <f t="shared" si="68"/>
        <v>134747</v>
      </c>
    </row>
    <row r="101" spans="1:9" ht="40.950000000000003" customHeight="1" x14ac:dyDescent="0.3">
      <c r="A101" s="4">
        <v>100000300</v>
      </c>
      <c r="B101"/>
      <c r="C101" s="1" t="s">
        <v>126</v>
      </c>
      <c r="D101" s="11">
        <v>28200</v>
      </c>
      <c r="E101" s="11">
        <f t="shared" si="78"/>
        <v>35814</v>
      </c>
      <c r="F101" s="92">
        <v>1</v>
      </c>
      <c r="G101" s="40">
        <f t="shared" si="67"/>
        <v>28200</v>
      </c>
      <c r="H101" s="40">
        <f t="shared" si="65"/>
        <v>7614</v>
      </c>
      <c r="I101" s="40">
        <f t="shared" si="68"/>
        <v>35814</v>
      </c>
    </row>
    <row r="102" spans="1:9" ht="25.2" customHeight="1" x14ac:dyDescent="0.3">
      <c r="A102" s="4" t="s">
        <v>61</v>
      </c>
      <c r="B102" s="97"/>
      <c r="C102" s="1" t="s">
        <v>62</v>
      </c>
      <c r="D102" s="11">
        <v>40500</v>
      </c>
      <c r="E102" s="11">
        <f t="shared" si="78"/>
        <v>51435</v>
      </c>
      <c r="F102" s="92">
        <v>1</v>
      </c>
      <c r="G102" s="40">
        <f t="shared" si="67"/>
        <v>40500</v>
      </c>
      <c r="H102" s="40">
        <f t="shared" si="65"/>
        <v>10935</v>
      </c>
      <c r="I102" s="40">
        <f t="shared" si="68"/>
        <v>51435</v>
      </c>
    </row>
    <row r="103" spans="1:9" ht="25.2" customHeight="1" x14ac:dyDescent="0.3">
      <c r="A103" s="4">
        <v>100010168</v>
      </c>
      <c r="B103" s="98"/>
      <c r="C103" s="1" t="s">
        <v>5</v>
      </c>
      <c r="D103" s="11">
        <v>52800</v>
      </c>
      <c r="E103" s="11">
        <f t="shared" si="78"/>
        <v>67056</v>
      </c>
      <c r="F103" s="92">
        <v>1</v>
      </c>
      <c r="G103" s="40">
        <f t="shared" si="67"/>
        <v>52800</v>
      </c>
      <c r="H103" s="40">
        <f t="shared" si="65"/>
        <v>14256</v>
      </c>
      <c r="I103" s="40">
        <f t="shared" si="68"/>
        <v>67056</v>
      </c>
    </row>
    <row r="104" spans="1:9" ht="25.2" customHeight="1" x14ac:dyDescent="0.3">
      <c r="A104" s="4" t="s">
        <v>77</v>
      </c>
      <c r="B104" s="97"/>
      <c r="C104" s="1" t="s">
        <v>78</v>
      </c>
      <c r="D104" s="11">
        <v>59400</v>
      </c>
      <c r="E104" s="11">
        <f t="shared" si="78"/>
        <v>75438</v>
      </c>
      <c r="F104" s="92">
        <v>1</v>
      </c>
      <c r="G104" s="40">
        <f t="shared" si="67"/>
        <v>59400</v>
      </c>
      <c r="H104" s="40">
        <f t="shared" si="65"/>
        <v>16038</v>
      </c>
      <c r="I104" s="40">
        <f t="shared" si="68"/>
        <v>75438</v>
      </c>
    </row>
    <row r="105" spans="1:9" ht="25.2" customHeight="1" x14ac:dyDescent="0.3">
      <c r="A105" s="4">
        <v>100010069</v>
      </c>
      <c r="B105" s="98"/>
      <c r="C105" s="1" t="s">
        <v>4</v>
      </c>
      <c r="D105" s="11">
        <v>74900</v>
      </c>
      <c r="E105" s="11">
        <f t="shared" si="78"/>
        <v>95123</v>
      </c>
      <c r="F105" s="92">
        <v>1</v>
      </c>
      <c r="G105" s="40">
        <f t="shared" si="67"/>
        <v>74900</v>
      </c>
      <c r="H105" s="40">
        <f t="shared" si="65"/>
        <v>20223</v>
      </c>
      <c r="I105" s="40">
        <f t="shared" si="68"/>
        <v>95123</v>
      </c>
    </row>
    <row r="106" spans="1:9" ht="45.75" customHeight="1" x14ac:dyDescent="0.3">
      <c r="A106" s="4">
        <v>100010167</v>
      </c>
      <c r="B106" s="4"/>
      <c r="C106" s="1" t="s">
        <v>98</v>
      </c>
      <c r="D106" s="11">
        <v>192100</v>
      </c>
      <c r="E106" s="11">
        <f t="shared" si="78"/>
        <v>243967</v>
      </c>
      <c r="F106" s="92">
        <v>1</v>
      </c>
      <c r="G106" s="40">
        <f t="shared" si="67"/>
        <v>192100</v>
      </c>
      <c r="H106" s="40">
        <f t="shared" si="65"/>
        <v>51867</v>
      </c>
      <c r="I106" s="40">
        <f t="shared" si="68"/>
        <v>243967</v>
      </c>
    </row>
    <row r="107" spans="1:9" ht="21.9" customHeight="1" x14ac:dyDescent="0.3">
      <c r="A107" s="4" t="s">
        <v>99</v>
      </c>
      <c r="B107" s="97"/>
      <c r="C107" s="1" t="s">
        <v>101</v>
      </c>
      <c r="D107" s="11">
        <v>40500</v>
      </c>
      <c r="E107" s="11">
        <f t="shared" si="78"/>
        <v>51435</v>
      </c>
      <c r="F107" s="92">
        <v>1</v>
      </c>
      <c r="G107" s="40">
        <f t="shared" si="67"/>
        <v>40500</v>
      </c>
      <c r="H107" s="40">
        <f t="shared" si="65"/>
        <v>10935</v>
      </c>
      <c r="I107" s="40">
        <f t="shared" si="68"/>
        <v>51435</v>
      </c>
    </row>
    <row r="108" spans="1:9" ht="21.9" customHeight="1" x14ac:dyDescent="0.3">
      <c r="A108" s="4" t="s">
        <v>100</v>
      </c>
      <c r="B108" s="102"/>
      <c r="C108" s="1" t="s">
        <v>102</v>
      </c>
      <c r="D108" s="11">
        <v>62200</v>
      </c>
      <c r="E108" s="11">
        <f t="shared" si="78"/>
        <v>78994</v>
      </c>
      <c r="F108" s="92">
        <v>1</v>
      </c>
      <c r="G108" s="40">
        <f t="shared" si="67"/>
        <v>62200</v>
      </c>
      <c r="H108" s="40">
        <f t="shared" ref="H108:H172" si="79">I108-G108</f>
        <v>16794</v>
      </c>
      <c r="I108" s="40">
        <f t="shared" si="68"/>
        <v>78994</v>
      </c>
    </row>
    <row r="109" spans="1:9" ht="21.9" customHeight="1" x14ac:dyDescent="0.3">
      <c r="A109" s="4">
        <v>100010094</v>
      </c>
      <c r="B109" s="98"/>
      <c r="C109" s="1" t="s">
        <v>54</v>
      </c>
      <c r="D109" s="11">
        <v>64300</v>
      </c>
      <c r="E109" s="11">
        <f t="shared" si="78"/>
        <v>81661</v>
      </c>
      <c r="F109" s="92">
        <v>1</v>
      </c>
      <c r="G109" s="40">
        <f t="shared" si="67"/>
        <v>64300</v>
      </c>
      <c r="H109" s="40">
        <f t="shared" si="79"/>
        <v>17361</v>
      </c>
      <c r="I109" s="40">
        <f t="shared" si="68"/>
        <v>81661</v>
      </c>
    </row>
    <row r="110" spans="1:9" ht="42.75" customHeight="1" x14ac:dyDescent="0.3">
      <c r="A110" s="4">
        <v>401010006</v>
      </c>
      <c r="B110" s="4"/>
      <c r="C110" s="1" t="s">
        <v>55</v>
      </c>
      <c r="D110" s="11">
        <v>30700</v>
      </c>
      <c r="E110" s="11">
        <f t="shared" si="78"/>
        <v>38989</v>
      </c>
      <c r="F110" s="92">
        <v>1</v>
      </c>
      <c r="G110" s="40">
        <f t="shared" si="67"/>
        <v>30700</v>
      </c>
      <c r="H110" s="40">
        <f t="shared" si="79"/>
        <v>8289</v>
      </c>
      <c r="I110" s="40">
        <f t="shared" si="68"/>
        <v>38989</v>
      </c>
    </row>
    <row r="111" spans="1:9" ht="51" customHeight="1" x14ac:dyDescent="0.3">
      <c r="A111" s="27">
        <v>900010139</v>
      </c>
      <c r="B111"/>
      <c r="C111" s="18" t="s">
        <v>317</v>
      </c>
      <c r="D111" s="11">
        <v>175700</v>
      </c>
      <c r="E111" s="11">
        <f t="shared" si="78"/>
        <v>223139</v>
      </c>
      <c r="F111" s="92">
        <v>1</v>
      </c>
      <c r="G111" s="40">
        <f t="shared" si="67"/>
        <v>175700</v>
      </c>
      <c r="H111" s="40">
        <f t="shared" si="79"/>
        <v>47439</v>
      </c>
      <c r="I111" s="40">
        <f t="shared" si="68"/>
        <v>223139</v>
      </c>
    </row>
    <row r="112" spans="1:9" x14ac:dyDescent="0.3">
      <c r="A112" s="39"/>
      <c r="B112" s="39"/>
      <c r="C112" s="39" t="s">
        <v>19</v>
      </c>
      <c r="D112" s="39"/>
      <c r="E112" s="39"/>
      <c r="F112" s="96"/>
      <c r="G112" s="39"/>
      <c r="H112" s="39"/>
      <c r="I112" s="39"/>
    </row>
    <row r="113" spans="1:9" ht="21.6" customHeight="1" x14ac:dyDescent="0.3">
      <c r="A113" s="28">
        <v>1000618</v>
      </c>
      <c r="B113" s="104"/>
      <c r="C113" s="1" t="s">
        <v>549</v>
      </c>
      <c r="D113" s="11">
        <v>24900</v>
      </c>
      <c r="E113" s="11">
        <f t="shared" ref="E113:E123" si="80">D113*1.27</f>
        <v>31623</v>
      </c>
      <c r="F113" s="92">
        <v>1</v>
      </c>
      <c r="G113" s="40">
        <f t="shared" ref="G113:G175" si="81">D113*F113</f>
        <v>24900</v>
      </c>
      <c r="H113" s="40">
        <f t="shared" si="79"/>
        <v>6723</v>
      </c>
      <c r="I113" s="40">
        <f t="shared" ref="I113:I175" si="82">E113*F113</f>
        <v>31623</v>
      </c>
    </row>
    <row r="114" spans="1:9" ht="21.6" customHeight="1" x14ac:dyDescent="0.3">
      <c r="A114" s="28">
        <v>1000296</v>
      </c>
      <c r="B114" s="106"/>
      <c r="C114" s="1" t="s">
        <v>120</v>
      </c>
      <c r="D114" s="11">
        <v>31700</v>
      </c>
      <c r="E114" s="11">
        <f t="shared" si="80"/>
        <v>40259</v>
      </c>
      <c r="F114" s="92">
        <v>1</v>
      </c>
      <c r="G114" s="40">
        <f t="shared" si="81"/>
        <v>31700</v>
      </c>
      <c r="H114" s="40">
        <f t="shared" si="79"/>
        <v>8559</v>
      </c>
      <c r="I114" s="40">
        <f t="shared" si="82"/>
        <v>40259</v>
      </c>
    </row>
    <row r="115" spans="1:9" ht="21.6" customHeight="1" x14ac:dyDescent="0.3">
      <c r="A115" s="28">
        <v>1000719</v>
      </c>
      <c r="B115" s="106"/>
      <c r="C115" s="1" t="s">
        <v>550</v>
      </c>
      <c r="D115" s="11">
        <v>25900</v>
      </c>
      <c r="E115" s="11">
        <f t="shared" si="80"/>
        <v>32893</v>
      </c>
      <c r="F115" s="92">
        <v>1</v>
      </c>
      <c r="G115" s="40">
        <f t="shared" si="81"/>
        <v>25900</v>
      </c>
      <c r="H115" s="40">
        <f t="shared" si="79"/>
        <v>6993</v>
      </c>
      <c r="I115" s="40">
        <f t="shared" si="82"/>
        <v>32893</v>
      </c>
    </row>
    <row r="116" spans="1:9" ht="21.6" customHeight="1" x14ac:dyDescent="0.3">
      <c r="A116" s="28">
        <v>1000832</v>
      </c>
      <c r="B116" s="106"/>
      <c r="C116" s="1" t="s">
        <v>551</v>
      </c>
      <c r="D116" s="11">
        <v>35900</v>
      </c>
      <c r="E116" s="11">
        <f t="shared" si="80"/>
        <v>45593</v>
      </c>
      <c r="F116" s="92">
        <v>1</v>
      </c>
      <c r="G116" s="40">
        <f t="shared" si="81"/>
        <v>35900</v>
      </c>
      <c r="H116" s="40">
        <f t="shared" si="79"/>
        <v>9693</v>
      </c>
      <c r="I116" s="40">
        <f t="shared" si="82"/>
        <v>45593</v>
      </c>
    </row>
    <row r="117" spans="1:9" ht="21.6" customHeight="1" x14ac:dyDescent="0.3">
      <c r="A117" s="28">
        <v>1000889</v>
      </c>
      <c r="B117" s="106"/>
      <c r="C117" s="1" t="s">
        <v>121</v>
      </c>
      <c r="D117" s="11">
        <v>99600</v>
      </c>
      <c r="E117" s="11">
        <f t="shared" si="80"/>
        <v>126492</v>
      </c>
      <c r="F117" s="92">
        <v>1</v>
      </c>
      <c r="G117" s="40">
        <f t="shared" si="81"/>
        <v>99600</v>
      </c>
      <c r="H117" s="40">
        <f t="shared" si="79"/>
        <v>26892</v>
      </c>
      <c r="I117" s="40">
        <f t="shared" si="82"/>
        <v>126492</v>
      </c>
    </row>
    <row r="118" spans="1:9" ht="21.6" customHeight="1" x14ac:dyDescent="0.3">
      <c r="A118" s="28">
        <v>1000845</v>
      </c>
      <c r="B118" s="105"/>
      <c r="C118" s="1" t="s">
        <v>122</v>
      </c>
      <c r="D118" s="11">
        <v>25100</v>
      </c>
      <c r="E118" s="11">
        <f t="shared" si="80"/>
        <v>31877</v>
      </c>
      <c r="F118" s="92">
        <v>1</v>
      </c>
      <c r="G118" s="40">
        <f t="shared" si="81"/>
        <v>25100</v>
      </c>
      <c r="H118" s="40">
        <f t="shared" si="79"/>
        <v>6777</v>
      </c>
      <c r="I118" s="40">
        <f t="shared" si="82"/>
        <v>31877</v>
      </c>
    </row>
    <row r="119" spans="1:9" ht="51" customHeight="1" x14ac:dyDescent="0.3">
      <c r="A119" s="28">
        <v>1007975</v>
      </c>
      <c r="B119" s="28"/>
      <c r="C119" s="1" t="s">
        <v>422</v>
      </c>
      <c r="D119" s="11">
        <v>34200</v>
      </c>
      <c r="E119" s="11">
        <f t="shared" si="80"/>
        <v>43434</v>
      </c>
      <c r="F119" s="92">
        <v>1</v>
      </c>
      <c r="G119" s="40">
        <f t="shared" si="81"/>
        <v>34200</v>
      </c>
      <c r="H119" s="40">
        <f t="shared" si="79"/>
        <v>9234</v>
      </c>
      <c r="I119" s="40">
        <f t="shared" si="82"/>
        <v>43434</v>
      </c>
    </row>
    <row r="120" spans="1:9" ht="35.4" customHeight="1" x14ac:dyDescent="0.3">
      <c r="A120" s="7">
        <v>1009842</v>
      </c>
      <c r="B120" s="104"/>
      <c r="C120" s="6" t="s">
        <v>290</v>
      </c>
      <c r="D120" s="11">
        <v>62000</v>
      </c>
      <c r="E120" s="11">
        <f>D120*1.27</f>
        <v>78740</v>
      </c>
      <c r="F120" s="92">
        <v>1</v>
      </c>
      <c r="G120" s="40">
        <f>D120*F120</f>
        <v>62000</v>
      </c>
      <c r="H120" s="40">
        <f>I120-G120</f>
        <v>16740</v>
      </c>
      <c r="I120" s="40">
        <f>E120*F120</f>
        <v>78740</v>
      </c>
    </row>
    <row r="121" spans="1:9" ht="26.4" customHeight="1" x14ac:dyDescent="0.3">
      <c r="A121" s="7">
        <v>1004903</v>
      </c>
      <c r="B121" s="105"/>
      <c r="C121" s="6" t="s">
        <v>268</v>
      </c>
      <c r="D121" s="11">
        <v>69000</v>
      </c>
      <c r="E121" s="11">
        <f>D121*1.27</f>
        <v>87630</v>
      </c>
      <c r="F121" s="92">
        <v>1</v>
      </c>
      <c r="G121" s="40">
        <f>D121*F121</f>
        <v>69000</v>
      </c>
      <c r="H121" s="40">
        <f>I121-G121</f>
        <v>18630</v>
      </c>
      <c r="I121" s="40">
        <f>E121*F121</f>
        <v>87630</v>
      </c>
    </row>
    <row r="122" spans="1:9" ht="31.95" customHeight="1" x14ac:dyDescent="0.3">
      <c r="A122" s="4">
        <v>900010324</v>
      </c>
      <c r="B122" s="4"/>
      <c r="C122" s="1" t="s">
        <v>383</v>
      </c>
      <c r="D122" s="11">
        <v>63100</v>
      </c>
      <c r="E122" s="11">
        <f t="shared" si="80"/>
        <v>80137</v>
      </c>
      <c r="F122" s="92">
        <v>1</v>
      </c>
      <c r="G122" s="40">
        <f t="shared" si="81"/>
        <v>63100</v>
      </c>
      <c r="H122" s="40">
        <f t="shared" si="79"/>
        <v>17037</v>
      </c>
      <c r="I122" s="40">
        <f t="shared" si="82"/>
        <v>80137</v>
      </c>
    </row>
    <row r="123" spans="1:9" ht="31.95" customHeight="1" x14ac:dyDescent="0.3">
      <c r="A123" s="4" t="s">
        <v>79</v>
      </c>
      <c r="B123" s="4"/>
      <c r="C123" s="1" t="s">
        <v>384</v>
      </c>
      <c r="D123" s="11">
        <v>120500</v>
      </c>
      <c r="E123" s="11">
        <f t="shared" si="80"/>
        <v>153035</v>
      </c>
      <c r="F123" s="92">
        <v>1</v>
      </c>
      <c r="G123" s="40">
        <f t="shared" si="81"/>
        <v>120500</v>
      </c>
      <c r="H123" s="40">
        <f t="shared" si="79"/>
        <v>32535</v>
      </c>
      <c r="I123" s="40">
        <f t="shared" si="82"/>
        <v>153035</v>
      </c>
    </row>
    <row r="124" spans="1:9" ht="31.95" customHeight="1" x14ac:dyDescent="0.3">
      <c r="A124" s="4" t="s">
        <v>209</v>
      </c>
      <c r="B124" s="4"/>
      <c r="C124" s="1" t="s">
        <v>385</v>
      </c>
      <c r="D124" s="11">
        <v>23400</v>
      </c>
      <c r="E124" s="11">
        <f t="shared" ref="E124:E139" si="83">D124*1.27</f>
        <v>29718</v>
      </c>
      <c r="F124" s="92">
        <v>1</v>
      </c>
      <c r="G124" s="40">
        <f t="shared" si="81"/>
        <v>23400</v>
      </c>
      <c r="H124" s="40">
        <f t="shared" si="79"/>
        <v>6318</v>
      </c>
      <c r="I124" s="40">
        <f t="shared" si="82"/>
        <v>29718</v>
      </c>
    </row>
    <row r="125" spans="1:9" ht="31.95" customHeight="1" x14ac:dyDescent="0.3">
      <c r="A125" s="4" t="s">
        <v>210</v>
      </c>
      <c r="B125" s="4"/>
      <c r="C125" s="1" t="s">
        <v>386</v>
      </c>
      <c r="D125" s="11">
        <v>36600</v>
      </c>
      <c r="E125" s="11">
        <f t="shared" si="83"/>
        <v>46482</v>
      </c>
      <c r="F125" s="92">
        <v>1</v>
      </c>
      <c r="G125" s="40">
        <f t="shared" si="81"/>
        <v>36600</v>
      </c>
      <c r="H125" s="40">
        <f t="shared" si="79"/>
        <v>9882</v>
      </c>
      <c r="I125" s="40">
        <f t="shared" si="82"/>
        <v>46482</v>
      </c>
    </row>
    <row r="126" spans="1:9" ht="31.95" customHeight="1" x14ac:dyDescent="0.3">
      <c r="A126" s="4" t="s">
        <v>211</v>
      </c>
      <c r="B126" s="4"/>
      <c r="C126" s="1" t="s">
        <v>387</v>
      </c>
      <c r="D126" s="11">
        <v>25900</v>
      </c>
      <c r="E126" s="11">
        <f t="shared" si="83"/>
        <v>32893</v>
      </c>
      <c r="F126" s="92">
        <v>1</v>
      </c>
      <c r="G126" s="40">
        <f t="shared" si="81"/>
        <v>25900</v>
      </c>
      <c r="H126" s="40">
        <f t="shared" si="79"/>
        <v>6993</v>
      </c>
      <c r="I126" s="40">
        <f t="shared" si="82"/>
        <v>32893</v>
      </c>
    </row>
    <row r="127" spans="1:9" ht="31.95" customHeight="1" x14ac:dyDescent="0.3">
      <c r="A127" s="4" t="s">
        <v>212</v>
      </c>
      <c r="B127" s="4"/>
      <c r="C127" s="1" t="s">
        <v>388</v>
      </c>
      <c r="D127" s="11">
        <v>28300</v>
      </c>
      <c r="E127" s="11">
        <f t="shared" si="83"/>
        <v>35941</v>
      </c>
      <c r="F127" s="92">
        <v>1</v>
      </c>
      <c r="G127" s="40">
        <f t="shared" si="81"/>
        <v>28300</v>
      </c>
      <c r="H127" s="40">
        <f t="shared" si="79"/>
        <v>7641</v>
      </c>
      <c r="I127" s="40">
        <f t="shared" si="82"/>
        <v>35941</v>
      </c>
    </row>
    <row r="128" spans="1:9" ht="31.95" customHeight="1" x14ac:dyDescent="0.3">
      <c r="A128" s="4" t="s">
        <v>213</v>
      </c>
      <c r="B128" s="4"/>
      <c r="C128" s="1" t="s">
        <v>389</v>
      </c>
      <c r="D128" s="11">
        <v>31300</v>
      </c>
      <c r="E128" s="11">
        <f t="shared" si="83"/>
        <v>39751</v>
      </c>
      <c r="F128" s="92">
        <v>1</v>
      </c>
      <c r="G128" s="40">
        <f t="shared" si="81"/>
        <v>31300</v>
      </c>
      <c r="H128" s="40">
        <f t="shared" si="79"/>
        <v>8451</v>
      </c>
      <c r="I128" s="40">
        <f t="shared" si="82"/>
        <v>39751</v>
      </c>
    </row>
    <row r="129" spans="1:9" ht="31.95" customHeight="1" x14ac:dyDescent="0.3">
      <c r="A129" s="4" t="s">
        <v>214</v>
      </c>
      <c r="B129" s="4"/>
      <c r="C129" s="1" t="s">
        <v>390</v>
      </c>
      <c r="D129" s="11">
        <v>52100</v>
      </c>
      <c r="E129" s="11">
        <f t="shared" si="83"/>
        <v>66167</v>
      </c>
      <c r="F129" s="92">
        <v>1</v>
      </c>
      <c r="G129" s="40">
        <f t="shared" si="81"/>
        <v>52100</v>
      </c>
      <c r="H129" s="40">
        <f t="shared" si="79"/>
        <v>14067</v>
      </c>
      <c r="I129" s="40">
        <f t="shared" si="82"/>
        <v>66167</v>
      </c>
    </row>
    <row r="130" spans="1:9" ht="33" customHeight="1" x14ac:dyDescent="0.3">
      <c r="A130" s="4" t="s">
        <v>215</v>
      </c>
      <c r="B130" s="4"/>
      <c r="C130" s="1" t="s">
        <v>391</v>
      </c>
      <c r="D130" s="11">
        <v>44600</v>
      </c>
      <c r="E130" s="11">
        <f t="shared" si="83"/>
        <v>56642</v>
      </c>
      <c r="F130" s="92">
        <v>1</v>
      </c>
      <c r="G130" s="40">
        <f t="shared" si="81"/>
        <v>44600</v>
      </c>
      <c r="H130" s="40">
        <f t="shared" si="79"/>
        <v>12042</v>
      </c>
      <c r="I130" s="40">
        <f t="shared" si="82"/>
        <v>56642</v>
      </c>
    </row>
    <row r="131" spans="1:9" ht="33" customHeight="1" x14ac:dyDescent="0.3">
      <c r="A131" s="4" t="s">
        <v>216</v>
      </c>
      <c r="B131" s="4"/>
      <c r="C131" s="1" t="s">
        <v>392</v>
      </c>
      <c r="D131" s="11">
        <v>48400</v>
      </c>
      <c r="E131" s="11">
        <f t="shared" si="83"/>
        <v>61468</v>
      </c>
      <c r="F131" s="92">
        <v>1</v>
      </c>
      <c r="G131" s="40">
        <f t="shared" si="81"/>
        <v>48400</v>
      </c>
      <c r="H131" s="40">
        <f t="shared" si="79"/>
        <v>13068</v>
      </c>
      <c r="I131" s="40">
        <f t="shared" si="82"/>
        <v>61468</v>
      </c>
    </row>
    <row r="132" spans="1:9" ht="33" customHeight="1" x14ac:dyDescent="0.3">
      <c r="A132" s="4" t="s">
        <v>217</v>
      </c>
      <c r="B132" s="4"/>
      <c r="C132" s="1" t="s">
        <v>393</v>
      </c>
      <c r="D132" s="11">
        <v>53300</v>
      </c>
      <c r="E132" s="11">
        <f t="shared" si="83"/>
        <v>67691</v>
      </c>
      <c r="F132" s="92">
        <v>1</v>
      </c>
      <c r="G132" s="40">
        <f t="shared" si="81"/>
        <v>53300</v>
      </c>
      <c r="H132" s="40">
        <f t="shared" si="79"/>
        <v>14391</v>
      </c>
      <c r="I132" s="40">
        <f t="shared" si="82"/>
        <v>67691</v>
      </c>
    </row>
    <row r="133" spans="1:9" ht="42.6" customHeight="1" x14ac:dyDescent="0.3">
      <c r="A133" s="4">
        <v>401010007</v>
      </c>
      <c r="B133" s="4"/>
      <c r="C133" s="1" t="s">
        <v>7</v>
      </c>
      <c r="D133" s="11">
        <v>50000</v>
      </c>
      <c r="E133" s="11">
        <f t="shared" si="83"/>
        <v>63500</v>
      </c>
      <c r="F133" s="92">
        <v>1</v>
      </c>
      <c r="G133" s="40">
        <f t="shared" si="81"/>
        <v>50000</v>
      </c>
      <c r="H133" s="40">
        <f t="shared" si="79"/>
        <v>13500</v>
      </c>
      <c r="I133" s="40">
        <f t="shared" si="82"/>
        <v>63500</v>
      </c>
    </row>
    <row r="134" spans="1:9" ht="41.4" customHeight="1" x14ac:dyDescent="0.3">
      <c r="A134" s="4">
        <v>401010008</v>
      </c>
      <c r="B134" s="4"/>
      <c r="C134" s="1" t="s">
        <v>8</v>
      </c>
      <c r="D134" s="11">
        <v>93800</v>
      </c>
      <c r="E134" s="11">
        <f t="shared" si="83"/>
        <v>119126</v>
      </c>
      <c r="F134" s="92">
        <v>1</v>
      </c>
      <c r="G134" s="40">
        <f t="shared" si="81"/>
        <v>93800</v>
      </c>
      <c r="H134" s="40">
        <f t="shared" si="79"/>
        <v>25326</v>
      </c>
      <c r="I134" s="40">
        <f t="shared" si="82"/>
        <v>119126</v>
      </c>
    </row>
    <row r="135" spans="1:9" ht="34.950000000000003" customHeight="1" x14ac:dyDescent="0.3">
      <c r="A135" s="48">
        <v>215290</v>
      </c>
      <c r="B135" s="97"/>
      <c r="C135" s="1" t="s">
        <v>92</v>
      </c>
      <c r="D135" s="11">
        <v>39100</v>
      </c>
      <c r="E135" s="49">
        <f t="shared" si="83"/>
        <v>49657</v>
      </c>
      <c r="F135" s="92">
        <v>1</v>
      </c>
      <c r="G135" s="40">
        <f t="shared" si="81"/>
        <v>39100</v>
      </c>
      <c r="H135" s="40">
        <f t="shared" si="79"/>
        <v>10557</v>
      </c>
      <c r="I135" s="40">
        <f t="shared" si="82"/>
        <v>49657</v>
      </c>
    </row>
    <row r="136" spans="1:9" ht="34.950000000000003" customHeight="1" x14ac:dyDescent="0.3">
      <c r="A136" s="48">
        <v>215295</v>
      </c>
      <c r="B136" s="98"/>
      <c r="C136" s="1" t="s">
        <v>93</v>
      </c>
      <c r="D136" s="11">
        <v>41900</v>
      </c>
      <c r="E136" s="49">
        <f t="shared" si="83"/>
        <v>53213</v>
      </c>
      <c r="F136" s="92">
        <v>1</v>
      </c>
      <c r="G136" s="40">
        <f t="shared" si="81"/>
        <v>41900</v>
      </c>
      <c r="H136" s="40">
        <f t="shared" si="79"/>
        <v>11313</v>
      </c>
      <c r="I136" s="40">
        <f t="shared" si="82"/>
        <v>53213</v>
      </c>
    </row>
    <row r="137" spans="1:9" ht="37.200000000000003" customHeight="1" x14ac:dyDescent="0.3">
      <c r="A137" s="48">
        <v>211710</v>
      </c>
      <c r="B137" s="4"/>
      <c r="C137" s="18" t="s">
        <v>328</v>
      </c>
      <c r="D137" s="11">
        <v>32600</v>
      </c>
      <c r="E137" s="49">
        <f t="shared" si="83"/>
        <v>41402</v>
      </c>
      <c r="F137" s="92">
        <v>1</v>
      </c>
      <c r="G137" s="40">
        <f t="shared" si="81"/>
        <v>32600</v>
      </c>
      <c r="H137" s="40">
        <f t="shared" si="79"/>
        <v>8802</v>
      </c>
      <c r="I137" s="40">
        <f t="shared" si="82"/>
        <v>41402</v>
      </c>
    </row>
    <row r="138" spans="1:9" ht="34.950000000000003" customHeight="1" x14ac:dyDescent="0.3">
      <c r="A138" s="48">
        <v>211711</v>
      </c>
      <c r="B138" s="4"/>
      <c r="C138" s="18" t="s">
        <v>329</v>
      </c>
      <c r="D138" s="11">
        <v>20700</v>
      </c>
      <c r="E138" s="49">
        <f t="shared" si="83"/>
        <v>26289</v>
      </c>
      <c r="F138" s="92">
        <v>1</v>
      </c>
      <c r="G138" s="40">
        <f t="shared" si="81"/>
        <v>20700</v>
      </c>
      <c r="H138" s="40">
        <f t="shared" si="79"/>
        <v>5589</v>
      </c>
      <c r="I138" s="40">
        <f t="shared" si="82"/>
        <v>26289</v>
      </c>
    </row>
    <row r="139" spans="1:9" ht="34.950000000000003" customHeight="1" x14ac:dyDescent="0.3">
      <c r="A139" s="48">
        <v>211712</v>
      </c>
      <c r="B139" s="4"/>
      <c r="C139" s="18" t="s">
        <v>330</v>
      </c>
      <c r="D139" s="11">
        <v>37300</v>
      </c>
      <c r="E139" s="49">
        <f t="shared" si="83"/>
        <v>47371</v>
      </c>
      <c r="F139" s="92">
        <v>1</v>
      </c>
      <c r="G139" s="40">
        <f t="shared" si="81"/>
        <v>37300</v>
      </c>
      <c r="H139" s="40">
        <f t="shared" si="79"/>
        <v>10071</v>
      </c>
      <c r="I139" s="40">
        <f t="shared" si="82"/>
        <v>47371</v>
      </c>
    </row>
    <row r="140" spans="1:9" x14ac:dyDescent="0.3">
      <c r="A140" s="39"/>
      <c r="B140" s="39"/>
      <c r="C140" s="39" t="s">
        <v>336</v>
      </c>
      <c r="D140" s="39"/>
      <c r="E140" s="39"/>
      <c r="F140" s="96"/>
      <c r="G140" s="39"/>
      <c r="H140" s="39"/>
      <c r="I140" s="39"/>
    </row>
    <row r="141" spans="1:9" ht="22.5" customHeight="1" x14ac:dyDescent="0.3">
      <c r="A141" s="56">
        <v>900012186</v>
      </c>
      <c r="B141" s="97"/>
      <c r="C141" s="18" t="s">
        <v>337</v>
      </c>
      <c r="D141" s="11">
        <v>942000</v>
      </c>
      <c r="E141" s="49">
        <f t="shared" ref="E141:E142" si="84">D141*1.27</f>
        <v>1196340</v>
      </c>
      <c r="F141" s="92">
        <v>1</v>
      </c>
      <c r="G141" s="40">
        <f t="shared" ref="G141:G142" si="85">D141*F141</f>
        <v>942000</v>
      </c>
      <c r="H141" s="40">
        <f t="shared" ref="H141:H142" si="86">I141-G141</f>
        <v>254340</v>
      </c>
      <c r="I141" s="40">
        <f t="shared" ref="I141:I142" si="87">E141*F141</f>
        <v>1196340</v>
      </c>
    </row>
    <row r="142" spans="1:9" ht="29.25" customHeight="1" x14ac:dyDescent="0.3">
      <c r="A142" s="56">
        <v>900012194</v>
      </c>
      <c r="B142" s="98"/>
      <c r="C142" s="18" t="s">
        <v>338</v>
      </c>
      <c r="D142" s="11">
        <v>1003000</v>
      </c>
      <c r="E142" s="49">
        <f t="shared" si="84"/>
        <v>1273810</v>
      </c>
      <c r="F142" s="92">
        <v>1</v>
      </c>
      <c r="G142" s="40">
        <f t="shared" si="85"/>
        <v>1003000</v>
      </c>
      <c r="H142" s="40">
        <f t="shared" si="86"/>
        <v>270810</v>
      </c>
      <c r="I142" s="40">
        <f t="shared" si="87"/>
        <v>1273810</v>
      </c>
    </row>
    <row r="143" spans="1:9" ht="13.95" customHeight="1" x14ac:dyDescent="0.3">
      <c r="A143" s="39"/>
      <c r="B143" s="39"/>
      <c r="C143" s="39" t="s">
        <v>20</v>
      </c>
      <c r="D143" s="39"/>
      <c r="E143" s="39"/>
      <c r="F143" s="96"/>
      <c r="G143" s="39"/>
      <c r="H143" s="39"/>
      <c r="I143" s="39"/>
    </row>
    <row r="144" spans="1:9" ht="13.95" customHeight="1" x14ac:dyDescent="0.3">
      <c r="A144" s="4" t="s">
        <v>301</v>
      </c>
      <c r="B144" s="97"/>
      <c r="C144" s="1" t="s">
        <v>297</v>
      </c>
      <c r="D144" s="11">
        <v>27500</v>
      </c>
      <c r="E144" s="11">
        <f t="shared" ref="E144:E147" si="88">D144*1.27</f>
        <v>34925</v>
      </c>
      <c r="F144" s="92">
        <v>1</v>
      </c>
      <c r="G144" s="40">
        <f t="shared" si="81"/>
        <v>27500</v>
      </c>
      <c r="H144" s="40">
        <f t="shared" si="79"/>
        <v>7425</v>
      </c>
      <c r="I144" s="40">
        <f t="shared" si="82"/>
        <v>34925</v>
      </c>
    </row>
    <row r="145" spans="1:9" ht="13.95" customHeight="1" x14ac:dyDescent="0.3">
      <c r="A145" s="4" t="s">
        <v>302</v>
      </c>
      <c r="B145" s="102"/>
      <c r="C145" s="1" t="s">
        <v>298</v>
      </c>
      <c r="D145" s="11">
        <v>66000</v>
      </c>
      <c r="E145" s="11">
        <f t="shared" si="88"/>
        <v>83820</v>
      </c>
      <c r="F145" s="92">
        <v>1</v>
      </c>
      <c r="G145" s="40">
        <f t="shared" si="81"/>
        <v>66000</v>
      </c>
      <c r="H145" s="40">
        <f t="shared" si="79"/>
        <v>17820</v>
      </c>
      <c r="I145" s="40">
        <f t="shared" si="82"/>
        <v>83820</v>
      </c>
    </row>
    <row r="146" spans="1:9" ht="13.95" customHeight="1" x14ac:dyDescent="0.3">
      <c r="A146" s="4" t="s">
        <v>303</v>
      </c>
      <c r="B146" s="102"/>
      <c r="C146" s="1" t="s">
        <v>299</v>
      </c>
      <c r="D146" s="11">
        <v>220000</v>
      </c>
      <c r="E146" s="11">
        <f t="shared" si="88"/>
        <v>279400</v>
      </c>
      <c r="F146" s="92">
        <v>1</v>
      </c>
      <c r="G146" s="40">
        <f t="shared" si="81"/>
        <v>220000</v>
      </c>
      <c r="H146" s="40">
        <f t="shared" si="79"/>
        <v>59400</v>
      </c>
      <c r="I146" s="40">
        <f t="shared" si="82"/>
        <v>279400</v>
      </c>
    </row>
    <row r="147" spans="1:9" ht="13.95" customHeight="1" x14ac:dyDescent="0.3">
      <c r="A147" s="4" t="s">
        <v>304</v>
      </c>
      <c r="B147" s="102"/>
      <c r="C147" s="1" t="s">
        <v>300</v>
      </c>
      <c r="D147" s="11">
        <v>1000000</v>
      </c>
      <c r="E147" s="11">
        <f t="shared" si="88"/>
        <v>1270000</v>
      </c>
      <c r="F147" s="92">
        <v>1</v>
      </c>
      <c r="G147" s="40">
        <f t="shared" si="81"/>
        <v>1000000</v>
      </c>
      <c r="H147" s="40">
        <f t="shared" si="79"/>
        <v>270000</v>
      </c>
      <c r="I147" s="40">
        <f t="shared" si="82"/>
        <v>1270000</v>
      </c>
    </row>
    <row r="148" spans="1:9" ht="27.6" x14ac:dyDescent="0.3">
      <c r="A148" s="4" t="s">
        <v>127</v>
      </c>
      <c r="B148" s="102"/>
      <c r="C148" s="1" t="s">
        <v>552</v>
      </c>
      <c r="D148" s="11">
        <v>38000</v>
      </c>
      <c r="E148" s="11">
        <f t="shared" ref="E148:E151" si="89">D148*1.27</f>
        <v>48260</v>
      </c>
      <c r="F148" s="92">
        <v>1</v>
      </c>
      <c r="G148" s="40">
        <f t="shared" si="81"/>
        <v>38000</v>
      </c>
      <c r="H148" s="40">
        <f t="shared" si="79"/>
        <v>10260</v>
      </c>
      <c r="I148" s="40">
        <f t="shared" si="82"/>
        <v>48260</v>
      </c>
    </row>
    <row r="149" spans="1:9" ht="27.6" x14ac:dyDescent="0.3">
      <c r="A149" s="4" t="s">
        <v>128</v>
      </c>
      <c r="B149" s="102"/>
      <c r="C149" s="1" t="s">
        <v>553</v>
      </c>
      <c r="D149" s="11">
        <v>89000</v>
      </c>
      <c r="E149" s="11">
        <f t="shared" si="89"/>
        <v>113030</v>
      </c>
      <c r="F149" s="92">
        <v>1</v>
      </c>
      <c r="G149" s="40">
        <f t="shared" si="81"/>
        <v>89000</v>
      </c>
      <c r="H149" s="40">
        <f t="shared" si="79"/>
        <v>24030</v>
      </c>
      <c r="I149" s="40">
        <f t="shared" si="82"/>
        <v>113030</v>
      </c>
    </row>
    <row r="150" spans="1:9" x14ac:dyDescent="0.3">
      <c r="A150" s="4" t="s">
        <v>171</v>
      </c>
      <c r="B150" s="102"/>
      <c r="C150" s="1" t="s">
        <v>291</v>
      </c>
      <c r="D150" s="11">
        <v>300000</v>
      </c>
      <c r="E150" s="11">
        <f t="shared" si="89"/>
        <v>381000</v>
      </c>
      <c r="F150" s="92">
        <v>1</v>
      </c>
      <c r="G150" s="40">
        <f t="shared" si="81"/>
        <v>300000</v>
      </c>
      <c r="H150" s="40">
        <f t="shared" si="79"/>
        <v>81000</v>
      </c>
      <c r="I150" s="40">
        <f t="shared" si="82"/>
        <v>381000</v>
      </c>
    </row>
    <row r="151" spans="1:9" x14ac:dyDescent="0.3">
      <c r="A151" s="4" t="s">
        <v>129</v>
      </c>
      <c r="B151" s="102"/>
      <c r="C151" s="1" t="s">
        <v>292</v>
      </c>
      <c r="D151" s="11">
        <v>1400000</v>
      </c>
      <c r="E151" s="11">
        <f t="shared" si="89"/>
        <v>1778000</v>
      </c>
      <c r="F151" s="92">
        <v>1</v>
      </c>
      <c r="G151" s="40">
        <f t="shared" si="81"/>
        <v>1400000</v>
      </c>
      <c r="H151" s="40">
        <f t="shared" si="79"/>
        <v>378000</v>
      </c>
      <c r="I151" s="40">
        <f t="shared" si="82"/>
        <v>1778000</v>
      </c>
    </row>
    <row r="152" spans="1:9" x14ac:dyDescent="0.3">
      <c r="A152" s="4" t="s">
        <v>40</v>
      </c>
      <c r="B152" s="102"/>
      <c r="C152" s="1" t="s">
        <v>293</v>
      </c>
      <c r="D152" s="11">
        <v>57500</v>
      </c>
      <c r="E152" s="11">
        <f t="shared" ref="E152:E159" si="90">D152*1.27</f>
        <v>73025</v>
      </c>
      <c r="F152" s="92">
        <v>1</v>
      </c>
      <c r="G152" s="40">
        <f t="shared" si="81"/>
        <v>57500</v>
      </c>
      <c r="H152" s="40">
        <f t="shared" si="79"/>
        <v>15525</v>
      </c>
      <c r="I152" s="40">
        <f t="shared" si="82"/>
        <v>73025</v>
      </c>
    </row>
    <row r="153" spans="1:9" x14ac:dyDescent="0.3">
      <c r="A153" s="4" t="s">
        <v>41</v>
      </c>
      <c r="B153" s="102"/>
      <c r="C153" s="1" t="s">
        <v>294</v>
      </c>
      <c r="D153" s="11">
        <v>138000</v>
      </c>
      <c r="E153" s="11">
        <f t="shared" si="90"/>
        <v>175260</v>
      </c>
      <c r="F153" s="92">
        <v>1</v>
      </c>
      <c r="G153" s="40">
        <f t="shared" si="81"/>
        <v>138000</v>
      </c>
      <c r="H153" s="40">
        <f t="shared" si="79"/>
        <v>37260</v>
      </c>
      <c r="I153" s="40">
        <f t="shared" si="82"/>
        <v>175260</v>
      </c>
    </row>
    <row r="154" spans="1:9" x14ac:dyDescent="0.3">
      <c r="A154" s="4" t="s">
        <v>130</v>
      </c>
      <c r="B154" s="102"/>
      <c r="C154" s="1" t="s">
        <v>295</v>
      </c>
      <c r="D154" s="11">
        <v>460000</v>
      </c>
      <c r="E154" s="11">
        <f t="shared" si="90"/>
        <v>584200</v>
      </c>
      <c r="F154" s="92">
        <v>1</v>
      </c>
      <c r="G154" s="40">
        <f t="shared" si="81"/>
        <v>460000</v>
      </c>
      <c r="H154" s="40">
        <f t="shared" si="79"/>
        <v>124200</v>
      </c>
      <c r="I154" s="40">
        <f t="shared" si="82"/>
        <v>584200</v>
      </c>
    </row>
    <row r="155" spans="1:9" x14ac:dyDescent="0.3">
      <c r="A155" s="4" t="s">
        <v>131</v>
      </c>
      <c r="B155" s="102"/>
      <c r="C155" s="1" t="s">
        <v>296</v>
      </c>
      <c r="D155" s="11">
        <v>2200000</v>
      </c>
      <c r="E155" s="11">
        <f t="shared" si="90"/>
        <v>2794000</v>
      </c>
      <c r="F155" s="92">
        <v>1</v>
      </c>
      <c r="G155" s="40">
        <f t="shared" si="81"/>
        <v>2200000</v>
      </c>
      <c r="H155" s="40">
        <f t="shared" si="79"/>
        <v>594000</v>
      </c>
      <c r="I155" s="40">
        <f t="shared" si="82"/>
        <v>2794000</v>
      </c>
    </row>
    <row r="156" spans="1:9" x14ac:dyDescent="0.3">
      <c r="A156" s="70" t="s">
        <v>400</v>
      </c>
      <c r="B156" s="102"/>
      <c r="C156" s="18" t="s">
        <v>406</v>
      </c>
      <c r="D156" s="71">
        <v>65000</v>
      </c>
      <c r="E156" s="49">
        <f t="shared" si="90"/>
        <v>82550</v>
      </c>
      <c r="F156" s="92">
        <v>1</v>
      </c>
      <c r="G156" s="40">
        <f t="shared" ref="G156:G159" si="91">D156*F156</f>
        <v>65000</v>
      </c>
      <c r="H156" s="40">
        <f t="shared" ref="H156:H159" si="92">I156-G156</f>
        <v>17550</v>
      </c>
      <c r="I156" s="40">
        <f t="shared" ref="I156:I159" si="93">E156*F156</f>
        <v>82550</v>
      </c>
    </row>
    <row r="157" spans="1:9" x14ac:dyDescent="0.3">
      <c r="A157" s="70" t="s">
        <v>401</v>
      </c>
      <c r="B157" s="102"/>
      <c r="C157" s="18" t="s">
        <v>407</v>
      </c>
      <c r="D157" s="71">
        <v>156000</v>
      </c>
      <c r="E157" s="49">
        <f t="shared" si="90"/>
        <v>198120</v>
      </c>
      <c r="F157" s="92">
        <v>1</v>
      </c>
      <c r="G157" s="40">
        <f t="shared" si="91"/>
        <v>156000</v>
      </c>
      <c r="H157" s="40">
        <f t="shared" si="92"/>
        <v>42120</v>
      </c>
      <c r="I157" s="40">
        <f t="shared" si="93"/>
        <v>198120</v>
      </c>
    </row>
    <row r="158" spans="1:9" x14ac:dyDescent="0.3">
      <c r="A158" s="70" t="s">
        <v>403</v>
      </c>
      <c r="B158" s="102"/>
      <c r="C158" s="18" t="s">
        <v>408</v>
      </c>
      <c r="D158" s="71">
        <v>520000</v>
      </c>
      <c r="E158" s="49">
        <f t="shared" si="90"/>
        <v>660400</v>
      </c>
      <c r="F158" s="92">
        <v>1</v>
      </c>
      <c r="G158" s="40">
        <f t="shared" si="91"/>
        <v>520000</v>
      </c>
      <c r="H158" s="40">
        <f t="shared" si="92"/>
        <v>140400</v>
      </c>
      <c r="I158" s="40">
        <f t="shared" si="93"/>
        <v>660400</v>
      </c>
    </row>
    <row r="159" spans="1:9" ht="20.25" customHeight="1" x14ac:dyDescent="0.3">
      <c r="A159" s="70" t="s">
        <v>402</v>
      </c>
      <c r="B159" s="98"/>
      <c r="C159" s="18" t="s">
        <v>409</v>
      </c>
      <c r="D159" s="71">
        <v>2500000</v>
      </c>
      <c r="E159" s="49">
        <f t="shared" si="90"/>
        <v>3175000</v>
      </c>
      <c r="F159" s="92">
        <v>1</v>
      </c>
      <c r="G159" s="40">
        <f t="shared" si="91"/>
        <v>2500000</v>
      </c>
      <c r="H159" s="40">
        <f t="shared" si="92"/>
        <v>675000</v>
      </c>
      <c r="I159" s="40">
        <f t="shared" si="93"/>
        <v>3175000</v>
      </c>
    </row>
    <row r="160" spans="1:9" x14ac:dyDescent="0.3">
      <c r="A160" s="39"/>
      <c r="B160" s="39"/>
      <c r="C160" s="39" t="s">
        <v>399</v>
      </c>
      <c r="D160" s="39"/>
      <c r="E160" s="39"/>
      <c r="F160" s="96"/>
      <c r="G160" s="39"/>
      <c r="H160" s="39"/>
      <c r="I160" s="39"/>
    </row>
    <row r="161" spans="1:9" ht="29.25" customHeight="1" x14ac:dyDescent="0.3">
      <c r="A161" s="4">
        <v>900010140</v>
      </c>
      <c r="B161" s="97"/>
      <c r="C161" s="1" t="s">
        <v>447</v>
      </c>
      <c r="D161" s="11">
        <v>87700</v>
      </c>
      <c r="E161" s="49">
        <f>D161*1.27</f>
        <v>111379</v>
      </c>
      <c r="F161" s="92">
        <v>1</v>
      </c>
      <c r="G161" s="40">
        <f t="shared" ref="G161:G164" si="94">D161*F161</f>
        <v>87700</v>
      </c>
      <c r="H161" s="40">
        <f t="shared" ref="H161:H164" si="95">I161-G161</f>
        <v>23679</v>
      </c>
      <c r="I161" s="40">
        <f t="shared" ref="I161:I164" si="96">E161*F161</f>
        <v>111379</v>
      </c>
    </row>
    <row r="162" spans="1:9" ht="27.75" customHeight="1" x14ac:dyDescent="0.3">
      <c r="A162" s="4">
        <v>900010306</v>
      </c>
      <c r="B162" s="98"/>
      <c r="C162" s="1" t="s">
        <v>448</v>
      </c>
      <c r="D162" s="11">
        <v>94000</v>
      </c>
      <c r="E162" s="49">
        <f>D162*1.27</f>
        <v>119380</v>
      </c>
      <c r="F162" s="92">
        <v>1</v>
      </c>
      <c r="G162" s="40">
        <f t="shared" si="94"/>
        <v>94000</v>
      </c>
      <c r="H162" s="40">
        <f t="shared" si="95"/>
        <v>25380</v>
      </c>
      <c r="I162" s="40">
        <f t="shared" si="96"/>
        <v>119380</v>
      </c>
    </row>
    <row r="163" spans="1:9" ht="39.75" customHeight="1" x14ac:dyDescent="0.3">
      <c r="A163" s="4">
        <v>900010142</v>
      </c>
      <c r="B163" s="4"/>
      <c r="C163" s="1" t="s">
        <v>449</v>
      </c>
      <c r="D163" s="11">
        <v>6500</v>
      </c>
      <c r="E163" s="49">
        <f>D163*1.27</f>
        <v>8255</v>
      </c>
      <c r="F163" s="92">
        <v>1</v>
      </c>
      <c r="G163" s="40">
        <f t="shared" si="94"/>
        <v>6500</v>
      </c>
      <c r="H163" s="40">
        <f t="shared" si="95"/>
        <v>1755</v>
      </c>
      <c r="I163" s="40">
        <f t="shared" si="96"/>
        <v>8255</v>
      </c>
    </row>
    <row r="164" spans="1:9" ht="39.75" customHeight="1" x14ac:dyDescent="0.3">
      <c r="A164" s="72" t="s">
        <v>395</v>
      </c>
      <c r="B164" s="74"/>
      <c r="C164" s="1" t="s">
        <v>396</v>
      </c>
      <c r="D164" s="11">
        <v>2097000</v>
      </c>
      <c r="E164" s="49">
        <f>D164*1.27</f>
        <v>2663190</v>
      </c>
      <c r="F164" s="92">
        <v>1</v>
      </c>
      <c r="G164" s="40">
        <f t="shared" si="94"/>
        <v>2097000</v>
      </c>
      <c r="H164" s="40">
        <f t="shared" si="95"/>
        <v>566190</v>
      </c>
      <c r="I164" s="40">
        <f t="shared" si="96"/>
        <v>2663190</v>
      </c>
    </row>
    <row r="165" spans="1:9" ht="39.75" customHeight="1" x14ac:dyDescent="0.3">
      <c r="A165" s="48" t="s">
        <v>397</v>
      </c>
      <c r="B165" s="74"/>
      <c r="C165" s="1" t="s">
        <v>398</v>
      </c>
      <c r="D165" s="11">
        <v>3451000</v>
      </c>
      <c r="E165" s="49">
        <f>D165*1.27</f>
        <v>4382770</v>
      </c>
      <c r="F165" s="92">
        <v>1</v>
      </c>
      <c r="G165" s="40">
        <f t="shared" ref="G165" si="97">D165*F165</f>
        <v>3451000</v>
      </c>
      <c r="H165" s="40">
        <f t="shared" ref="H165" si="98">I165-G165</f>
        <v>931770</v>
      </c>
      <c r="I165" s="40">
        <f t="shared" ref="I165" si="99">E165*F165</f>
        <v>4382770</v>
      </c>
    </row>
    <row r="166" spans="1:9" ht="13.95" customHeight="1" x14ac:dyDescent="0.3">
      <c r="A166" s="39"/>
      <c r="B166" s="39"/>
      <c r="C166" s="39" t="s">
        <v>21</v>
      </c>
      <c r="D166" s="39"/>
      <c r="E166" s="39"/>
      <c r="F166" s="96"/>
      <c r="G166" s="39"/>
      <c r="H166" s="39"/>
      <c r="I166" s="39"/>
    </row>
    <row r="167" spans="1:9" ht="45.6" customHeight="1" x14ac:dyDescent="0.3">
      <c r="A167" s="4" t="s">
        <v>314</v>
      </c>
      <c r="B167" s="97"/>
      <c r="C167" s="1" t="s">
        <v>554</v>
      </c>
      <c r="D167" s="11">
        <v>14500</v>
      </c>
      <c r="E167" s="11">
        <f t="shared" ref="E167" si="100">D167*1.27</f>
        <v>18415</v>
      </c>
      <c r="F167" s="92">
        <v>1</v>
      </c>
      <c r="G167" s="40">
        <f t="shared" si="81"/>
        <v>14500</v>
      </c>
      <c r="H167" s="40">
        <f t="shared" si="79"/>
        <v>3915</v>
      </c>
      <c r="I167" s="40">
        <f t="shared" si="82"/>
        <v>18415</v>
      </c>
    </row>
    <row r="168" spans="1:9" ht="45.6" customHeight="1" x14ac:dyDescent="0.3">
      <c r="A168" s="4" t="s">
        <v>103</v>
      </c>
      <c r="B168" s="98"/>
      <c r="C168" s="1" t="s">
        <v>555</v>
      </c>
      <c r="D168" s="11">
        <v>21500</v>
      </c>
      <c r="E168" s="11">
        <f t="shared" ref="E168:E172" si="101">D168*1.27</f>
        <v>27305</v>
      </c>
      <c r="F168" s="92">
        <v>1</v>
      </c>
      <c r="G168" s="40">
        <f t="shared" si="81"/>
        <v>21500</v>
      </c>
      <c r="H168" s="40">
        <f t="shared" si="79"/>
        <v>5805</v>
      </c>
      <c r="I168" s="40">
        <f t="shared" si="82"/>
        <v>27305</v>
      </c>
    </row>
    <row r="169" spans="1:9" ht="45.6" customHeight="1" x14ac:dyDescent="0.3">
      <c r="A169" s="27" t="s">
        <v>312</v>
      </c>
      <c r="B169" s="97"/>
      <c r="C169" s="18" t="s">
        <v>556</v>
      </c>
      <c r="D169" s="11">
        <v>20700</v>
      </c>
      <c r="E169" s="11">
        <f t="shared" si="101"/>
        <v>26289</v>
      </c>
      <c r="F169" s="92">
        <v>1</v>
      </c>
      <c r="G169" s="40">
        <f t="shared" si="81"/>
        <v>20700</v>
      </c>
      <c r="H169" s="40">
        <f t="shared" si="79"/>
        <v>5589</v>
      </c>
      <c r="I169" s="40">
        <f t="shared" si="82"/>
        <v>26289</v>
      </c>
    </row>
    <row r="170" spans="1:9" ht="45.6" customHeight="1" x14ac:dyDescent="0.3">
      <c r="A170" s="27" t="s">
        <v>313</v>
      </c>
      <c r="B170" s="98"/>
      <c r="C170" s="18" t="s">
        <v>557</v>
      </c>
      <c r="D170" s="11">
        <v>24900</v>
      </c>
      <c r="E170" s="11">
        <f t="shared" si="101"/>
        <v>31623</v>
      </c>
      <c r="F170" s="92">
        <v>1</v>
      </c>
      <c r="G170" s="40">
        <f t="shared" si="81"/>
        <v>24900</v>
      </c>
      <c r="H170" s="40">
        <f t="shared" si="79"/>
        <v>6723</v>
      </c>
      <c r="I170" s="40">
        <f t="shared" si="82"/>
        <v>31623</v>
      </c>
    </row>
    <row r="171" spans="1:9" ht="45.6" customHeight="1" x14ac:dyDescent="0.3">
      <c r="A171" s="4" t="s">
        <v>251</v>
      </c>
      <c r="B171" s="97"/>
      <c r="C171" s="1" t="s">
        <v>558</v>
      </c>
      <c r="D171" s="11">
        <v>38400</v>
      </c>
      <c r="E171" s="11">
        <f t="shared" si="101"/>
        <v>48768</v>
      </c>
      <c r="F171" s="92">
        <v>1</v>
      </c>
      <c r="G171" s="40">
        <f t="shared" si="81"/>
        <v>38400</v>
      </c>
      <c r="H171" s="40">
        <f t="shared" si="79"/>
        <v>10368</v>
      </c>
      <c r="I171" s="40">
        <f t="shared" si="82"/>
        <v>48768</v>
      </c>
    </row>
    <row r="172" spans="1:9" ht="45.6" customHeight="1" x14ac:dyDescent="0.3">
      <c r="A172" s="4" t="s">
        <v>252</v>
      </c>
      <c r="B172" s="98"/>
      <c r="C172" s="1" t="s">
        <v>559</v>
      </c>
      <c r="D172" s="11">
        <v>41500</v>
      </c>
      <c r="E172" s="11">
        <f t="shared" si="101"/>
        <v>52705</v>
      </c>
      <c r="F172" s="92">
        <v>1</v>
      </c>
      <c r="G172" s="40">
        <f t="shared" si="81"/>
        <v>41500</v>
      </c>
      <c r="H172" s="40">
        <f t="shared" si="79"/>
        <v>11205</v>
      </c>
      <c r="I172" s="40">
        <f t="shared" si="82"/>
        <v>52705</v>
      </c>
    </row>
    <row r="173" spans="1:9" x14ac:dyDescent="0.3">
      <c r="A173" s="39"/>
      <c r="B173" s="39"/>
      <c r="C173" s="39" t="s">
        <v>22</v>
      </c>
      <c r="D173" s="39"/>
      <c r="E173" s="39"/>
      <c r="F173" s="96"/>
      <c r="G173" s="39"/>
      <c r="H173" s="39"/>
      <c r="I173" s="39"/>
    </row>
    <row r="174" spans="1:9" ht="46.95" customHeight="1" x14ac:dyDescent="0.3">
      <c r="A174" s="7">
        <v>202311</v>
      </c>
      <c r="B174" s="4"/>
      <c r="C174" s="20" t="s">
        <v>451</v>
      </c>
      <c r="D174" s="11">
        <v>417700</v>
      </c>
      <c r="E174" s="49">
        <f t="shared" ref="E174:E175" si="102">D174*1.27</f>
        <v>530479</v>
      </c>
      <c r="F174" s="92">
        <v>1</v>
      </c>
      <c r="G174" s="40">
        <f t="shared" si="81"/>
        <v>417700</v>
      </c>
      <c r="H174" s="40">
        <f t="shared" ref="H174:H214" si="103">I174-G174</f>
        <v>112779</v>
      </c>
      <c r="I174" s="40">
        <f t="shared" si="82"/>
        <v>530479</v>
      </c>
    </row>
    <row r="175" spans="1:9" ht="48.6" customHeight="1" x14ac:dyDescent="0.3">
      <c r="A175" s="7">
        <v>202205</v>
      </c>
      <c r="B175" s="4"/>
      <c r="C175" s="20" t="s">
        <v>450</v>
      </c>
      <c r="D175" s="11">
        <v>674000</v>
      </c>
      <c r="E175" s="49">
        <f t="shared" si="102"/>
        <v>855980</v>
      </c>
      <c r="F175" s="92">
        <v>1</v>
      </c>
      <c r="G175" s="40">
        <f t="shared" si="81"/>
        <v>674000</v>
      </c>
      <c r="H175" s="40">
        <f t="shared" si="103"/>
        <v>181980</v>
      </c>
      <c r="I175" s="40">
        <f t="shared" si="82"/>
        <v>855980</v>
      </c>
    </row>
    <row r="176" spans="1:9" ht="13.95" customHeight="1" x14ac:dyDescent="0.3">
      <c r="A176" s="39"/>
      <c r="B176" s="39"/>
      <c r="C176" s="39" t="s">
        <v>423</v>
      </c>
      <c r="D176" s="39"/>
      <c r="E176" s="39"/>
      <c r="F176" s="96"/>
      <c r="G176" s="39"/>
      <c r="H176" s="39"/>
      <c r="I176" s="39"/>
    </row>
    <row r="177" spans="1:9" ht="47.4" customHeight="1" x14ac:dyDescent="0.3">
      <c r="A177" s="7" t="s">
        <v>273</v>
      </c>
      <c r="B177" s="4"/>
      <c r="C177" s="6" t="s">
        <v>583</v>
      </c>
      <c r="D177" s="11">
        <v>59200</v>
      </c>
      <c r="E177" s="11">
        <f t="shared" ref="E177:E178" si="104">D177*1.27</f>
        <v>75184</v>
      </c>
      <c r="F177" s="92">
        <v>1</v>
      </c>
      <c r="G177" s="40">
        <f t="shared" ref="G177:G218" si="105">D177*F177</f>
        <v>59200</v>
      </c>
      <c r="H177" s="40">
        <f t="shared" si="103"/>
        <v>15984</v>
      </c>
      <c r="I177" s="40">
        <f t="shared" ref="I177:I218" si="106">E177*F177</f>
        <v>75184</v>
      </c>
    </row>
    <row r="178" spans="1:9" ht="63.6" customHeight="1" x14ac:dyDescent="0.3">
      <c r="A178" s="4" t="s">
        <v>108</v>
      </c>
      <c r="B178" s="4"/>
      <c r="C178" s="6" t="s">
        <v>230</v>
      </c>
      <c r="D178" s="11">
        <v>83400</v>
      </c>
      <c r="E178" s="11">
        <f t="shared" si="104"/>
        <v>105918</v>
      </c>
      <c r="F178" s="92">
        <v>1</v>
      </c>
      <c r="G178" s="40">
        <f t="shared" si="105"/>
        <v>83400</v>
      </c>
      <c r="H178" s="40">
        <f t="shared" si="103"/>
        <v>22518</v>
      </c>
      <c r="I178" s="40">
        <f t="shared" si="106"/>
        <v>105918</v>
      </c>
    </row>
    <row r="179" spans="1:9" ht="50.25" customHeight="1" x14ac:dyDescent="0.3">
      <c r="A179" s="4" t="s">
        <v>63</v>
      </c>
      <c r="B179" s="4"/>
      <c r="C179" s="1" t="s">
        <v>66</v>
      </c>
      <c r="D179" s="11">
        <v>112600</v>
      </c>
      <c r="E179" s="11">
        <f t="shared" ref="E179:E180" si="107">D179*1.27</f>
        <v>143002</v>
      </c>
      <c r="F179" s="92">
        <v>1</v>
      </c>
      <c r="G179" s="40">
        <f>D179*F179</f>
        <v>112600</v>
      </c>
      <c r="H179" s="40">
        <f>I179-G179</f>
        <v>30402</v>
      </c>
      <c r="I179" s="40">
        <f>E179*F179</f>
        <v>143002</v>
      </c>
    </row>
    <row r="180" spans="1:9" ht="38.25" customHeight="1" x14ac:dyDescent="0.3">
      <c r="A180" s="4" t="s">
        <v>64</v>
      </c>
      <c r="B180" s="4"/>
      <c r="C180" s="1" t="s">
        <v>65</v>
      </c>
      <c r="D180" s="11">
        <v>108500</v>
      </c>
      <c r="E180" s="11">
        <f t="shared" si="107"/>
        <v>137795</v>
      </c>
      <c r="F180" s="92">
        <v>1</v>
      </c>
      <c r="G180" s="40">
        <f>D180*F180</f>
        <v>108500</v>
      </c>
      <c r="H180" s="40">
        <f>I180-G180</f>
        <v>29295</v>
      </c>
      <c r="I180" s="40">
        <f>E180*F180</f>
        <v>137795</v>
      </c>
    </row>
    <row r="181" spans="1:9" x14ac:dyDescent="0.3">
      <c r="A181" s="39"/>
      <c r="B181" s="39"/>
      <c r="C181" s="39" t="s">
        <v>23</v>
      </c>
      <c r="D181" s="39"/>
      <c r="E181" s="39"/>
      <c r="F181" s="96"/>
      <c r="G181" s="39"/>
      <c r="H181" s="39"/>
      <c r="I181" s="39"/>
    </row>
    <row r="182" spans="1:9" ht="54" customHeight="1" x14ac:dyDescent="0.3">
      <c r="A182" s="48">
        <v>202010</v>
      </c>
      <c r="B182" s="4"/>
      <c r="C182" s="1" t="s">
        <v>561</v>
      </c>
      <c r="D182" s="11">
        <v>10900</v>
      </c>
      <c r="E182" s="49">
        <f t="shared" ref="E182:E193" si="108">D182*1.27</f>
        <v>13843</v>
      </c>
      <c r="F182" s="92">
        <v>1</v>
      </c>
      <c r="G182" s="40">
        <f t="shared" si="105"/>
        <v>10900</v>
      </c>
      <c r="H182" s="40">
        <f t="shared" si="103"/>
        <v>2943</v>
      </c>
      <c r="I182" s="40">
        <f t="shared" si="106"/>
        <v>13843</v>
      </c>
    </row>
    <row r="183" spans="1:9" ht="51" customHeight="1" x14ac:dyDescent="0.3">
      <c r="A183" s="48">
        <v>202015</v>
      </c>
      <c r="B183" s="4"/>
      <c r="C183" s="1" t="s">
        <v>562</v>
      </c>
      <c r="D183" s="11">
        <v>3300</v>
      </c>
      <c r="E183" s="49">
        <f t="shared" si="108"/>
        <v>4191</v>
      </c>
      <c r="F183" s="92">
        <v>1</v>
      </c>
      <c r="G183" s="40">
        <f t="shared" si="105"/>
        <v>3300</v>
      </c>
      <c r="H183" s="40">
        <f t="shared" si="103"/>
        <v>891</v>
      </c>
      <c r="I183" s="40">
        <f t="shared" si="106"/>
        <v>4191</v>
      </c>
    </row>
    <row r="184" spans="1:9" ht="46.5" customHeight="1" x14ac:dyDescent="0.3">
      <c r="A184" s="48">
        <v>210812</v>
      </c>
      <c r="B184" s="97"/>
      <c r="C184" s="1" t="s">
        <v>165</v>
      </c>
      <c r="D184" s="11">
        <v>8800</v>
      </c>
      <c r="E184" s="49">
        <f t="shared" si="108"/>
        <v>11176</v>
      </c>
      <c r="F184" s="92">
        <v>1</v>
      </c>
      <c r="G184" s="40">
        <f t="shared" si="105"/>
        <v>8800</v>
      </c>
      <c r="H184" s="40">
        <f t="shared" si="103"/>
        <v>2376</v>
      </c>
      <c r="I184" s="40">
        <f t="shared" si="106"/>
        <v>11176</v>
      </c>
    </row>
    <row r="185" spans="1:9" ht="37.5" customHeight="1" x14ac:dyDescent="0.3">
      <c r="A185" s="48">
        <v>210820</v>
      </c>
      <c r="B185" s="98"/>
      <c r="C185" s="1" t="s">
        <v>166</v>
      </c>
      <c r="D185" s="11">
        <v>3000</v>
      </c>
      <c r="E185" s="49">
        <f t="shared" si="108"/>
        <v>3810</v>
      </c>
      <c r="F185" s="92">
        <v>1</v>
      </c>
      <c r="G185" s="40">
        <f t="shared" si="105"/>
        <v>3000</v>
      </c>
      <c r="H185" s="40">
        <f t="shared" si="103"/>
        <v>810</v>
      </c>
      <c r="I185" s="40">
        <f t="shared" si="106"/>
        <v>3810</v>
      </c>
    </row>
    <row r="186" spans="1:9" ht="60" customHeight="1" x14ac:dyDescent="0.3">
      <c r="A186" s="48">
        <v>201001</v>
      </c>
      <c r="B186" s="4"/>
      <c r="C186" s="1" t="s">
        <v>560</v>
      </c>
      <c r="D186" s="11">
        <v>14900</v>
      </c>
      <c r="E186" s="49">
        <f t="shared" si="108"/>
        <v>18923</v>
      </c>
      <c r="F186" s="92">
        <v>1</v>
      </c>
      <c r="G186" s="40">
        <f t="shared" si="105"/>
        <v>14900</v>
      </c>
      <c r="H186" s="40">
        <f t="shared" si="103"/>
        <v>4023</v>
      </c>
      <c r="I186" s="40">
        <f t="shared" si="106"/>
        <v>18923</v>
      </c>
    </row>
    <row r="187" spans="1:9" ht="54.6" customHeight="1" x14ac:dyDescent="0.3">
      <c r="A187" s="48">
        <v>201655</v>
      </c>
      <c r="B187" s="74"/>
      <c r="C187" s="1" t="s">
        <v>563</v>
      </c>
      <c r="D187" s="11">
        <v>16900</v>
      </c>
      <c r="E187" s="49">
        <f t="shared" si="108"/>
        <v>21463</v>
      </c>
      <c r="F187" s="92">
        <v>1</v>
      </c>
      <c r="G187" s="40">
        <f t="shared" si="105"/>
        <v>16900</v>
      </c>
      <c r="H187" s="40">
        <f t="shared" si="103"/>
        <v>4563</v>
      </c>
      <c r="I187" s="40">
        <f t="shared" si="106"/>
        <v>21463</v>
      </c>
    </row>
    <row r="188" spans="1:9" ht="36" customHeight="1" x14ac:dyDescent="0.3">
      <c r="A188" s="56">
        <v>202273</v>
      </c>
      <c r="B188" s="74"/>
      <c r="C188" s="18" t="s">
        <v>360</v>
      </c>
      <c r="D188" s="11">
        <v>49000</v>
      </c>
      <c r="E188" s="11">
        <f t="shared" si="108"/>
        <v>62230</v>
      </c>
      <c r="F188" s="92">
        <v>1</v>
      </c>
      <c r="G188" s="40">
        <f t="shared" ref="G188" si="109">D188*F188</f>
        <v>49000</v>
      </c>
      <c r="H188" s="40">
        <f t="shared" ref="H188" si="110">I188-G188</f>
        <v>13230</v>
      </c>
      <c r="I188" s="40">
        <f t="shared" ref="I188" si="111">E188*F188</f>
        <v>62230</v>
      </c>
    </row>
    <row r="189" spans="1:9" ht="49.5" customHeight="1" x14ac:dyDescent="0.3">
      <c r="A189" s="56" t="s">
        <v>487</v>
      </c>
      <c r="B189" s="74"/>
      <c r="C189" s="18" t="s">
        <v>486</v>
      </c>
      <c r="D189" s="11">
        <v>76300</v>
      </c>
      <c r="E189" s="11">
        <f t="shared" ref="E189" si="112">D189*1.27</f>
        <v>96901</v>
      </c>
      <c r="F189" s="92">
        <v>1</v>
      </c>
      <c r="G189" s="40">
        <f t="shared" ref="G189" si="113">D189*F189</f>
        <v>76300</v>
      </c>
      <c r="H189" s="40">
        <f t="shared" ref="H189" si="114">I189-G189</f>
        <v>20601</v>
      </c>
      <c r="I189" s="40">
        <f t="shared" ref="I189" si="115">E189*F189</f>
        <v>96901</v>
      </c>
    </row>
    <row r="190" spans="1:9" ht="38.1" customHeight="1" x14ac:dyDescent="0.3">
      <c r="A190" s="51">
        <v>280095</v>
      </c>
      <c r="B190" s="74"/>
      <c r="C190" s="6" t="s">
        <v>237</v>
      </c>
      <c r="D190" s="11">
        <v>19400</v>
      </c>
      <c r="E190" s="49">
        <f t="shared" si="108"/>
        <v>24638</v>
      </c>
      <c r="F190" s="92">
        <v>1</v>
      </c>
      <c r="G190" s="40">
        <f t="shared" si="105"/>
        <v>19400</v>
      </c>
      <c r="H190" s="40">
        <f t="shared" si="103"/>
        <v>5238</v>
      </c>
      <c r="I190" s="40">
        <f t="shared" si="106"/>
        <v>24638</v>
      </c>
    </row>
    <row r="191" spans="1:9" ht="38.1" customHeight="1" x14ac:dyDescent="0.3">
      <c r="A191" s="67">
        <v>139990</v>
      </c>
      <c r="B191" s="74"/>
      <c r="C191" s="8" t="s">
        <v>227</v>
      </c>
      <c r="D191" s="11">
        <v>8600</v>
      </c>
      <c r="E191" s="49">
        <f t="shared" si="108"/>
        <v>10922</v>
      </c>
      <c r="F191" s="92">
        <v>1</v>
      </c>
      <c r="G191" s="40">
        <f t="shared" si="105"/>
        <v>8600</v>
      </c>
      <c r="H191" s="40">
        <f t="shared" si="103"/>
        <v>2322</v>
      </c>
      <c r="I191" s="40">
        <f t="shared" si="106"/>
        <v>10922</v>
      </c>
    </row>
    <row r="192" spans="1:9" ht="38.1" customHeight="1" x14ac:dyDescent="0.3">
      <c r="A192" s="67">
        <v>139991</v>
      </c>
      <c r="B192" s="4"/>
      <c r="C192" s="8" t="s">
        <v>228</v>
      </c>
      <c r="D192" s="11">
        <v>16300</v>
      </c>
      <c r="E192" s="49">
        <f t="shared" si="108"/>
        <v>20701</v>
      </c>
      <c r="F192" s="92">
        <v>1</v>
      </c>
      <c r="G192" s="40">
        <f t="shared" si="105"/>
        <v>16300</v>
      </c>
      <c r="H192" s="40">
        <f t="shared" si="103"/>
        <v>4401</v>
      </c>
      <c r="I192" s="40">
        <f t="shared" si="106"/>
        <v>20701</v>
      </c>
    </row>
    <row r="193" spans="1:9" ht="33" customHeight="1" x14ac:dyDescent="0.3">
      <c r="A193" s="67">
        <v>210410</v>
      </c>
      <c r="B193" s="4"/>
      <c r="C193" s="19" t="s">
        <v>269</v>
      </c>
      <c r="D193" s="11">
        <v>45000</v>
      </c>
      <c r="E193" s="49">
        <f t="shared" si="108"/>
        <v>57150</v>
      </c>
      <c r="F193" s="92">
        <v>1</v>
      </c>
      <c r="G193" s="40">
        <f t="shared" si="105"/>
        <v>45000</v>
      </c>
      <c r="H193" s="40">
        <f t="shared" si="103"/>
        <v>12150</v>
      </c>
      <c r="I193" s="40">
        <f t="shared" si="106"/>
        <v>57150</v>
      </c>
    </row>
    <row r="194" spans="1:9" ht="48" customHeight="1" x14ac:dyDescent="0.3">
      <c r="A194" s="21" t="s">
        <v>288</v>
      </c>
      <c r="B194"/>
      <c r="C194" s="22" t="s">
        <v>289</v>
      </c>
      <c r="D194" s="11">
        <v>43700</v>
      </c>
      <c r="E194" s="23">
        <f t="shared" ref="E194:E202" si="116">D194*1.27</f>
        <v>55499</v>
      </c>
      <c r="F194" s="92">
        <v>1</v>
      </c>
      <c r="G194" s="40">
        <f t="shared" si="105"/>
        <v>43700</v>
      </c>
      <c r="H194" s="40">
        <f t="shared" si="103"/>
        <v>11799</v>
      </c>
      <c r="I194" s="40">
        <f t="shared" si="106"/>
        <v>55499</v>
      </c>
    </row>
    <row r="195" spans="1:9" ht="45" customHeight="1" x14ac:dyDescent="0.3">
      <c r="A195" s="35" t="s">
        <v>238</v>
      </c>
      <c r="B195" s="21"/>
      <c r="C195" s="24" t="s">
        <v>239</v>
      </c>
      <c r="D195" s="11">
        <v>54900</v>
      </c>
      <c r="E195" s="23">
        <f t="shared" si="116"/>
        <v>69723</v>
      </c>
      <c r="F195" s="92">
        <v>1</v>
      </c>
      <c r="G195" s="40">
        <f t="shared" si="105"/>
        <v>54900</v>
      </c>
      <c r="H195" s="40">
        <f t="shared" si="103"/>
        <v>14823</v>
      </c>
      <c r="I195" s="40">
        <f t="shared" si="106"/>
        <v>69723</v>
      </c>
    </row>
    <row r="196" spans="1:9" ht="45" customHeight="1" x14ac:dyDescent="0.3">
      <c r="A196" s="35" t="s">
        <v>240</v>
      </c>
      <c r="B196" s="21"/>
      <c r="C196" s="24" t="s">
        <v>241</v>
      </c>
      <c r="D196" s="11">
        <v>63900</v>
      </c>
      <c r="E196" s="23">
        <f t="shared" si="116"/>
        <v>81153</v>
      </c>
      <c r="F196" s="92">
        <v>1</v>
      </c>
      <c r="G196" s="40">
        <f t="shared" si="105"/>
        <v>63900</v>
      </c>
      <c r="H196" s="40">
        <f t="shared" si="103"/>
        <v>17253</v>
      </c>
      <c r="I196" s="40">
        <f t="shared" si="106"/>
        <v>81153</v>
      </c>
    </row>
    <row r="197" spans="1:9" ht="55.95" customHeight="1" x14ac:dyDescent="0.3">
      <c r="A197" s="36">
        <v>210651</v>
      </c>
      <c r="B197"/>
      <c r="C197" s="25" t="s">
        <v>275</v>
      </c>
      <c r="D197" s="11">
        <v>8800</v>
      </c>
      <c r="E197" s="23">
        <f t="shared" si="116"/>
        <v>11176</v>
      </c>
      <c r="F197" s="92">
        <v>1</v>
      </c>
      <c r="G197" s="40">
        <f t="shared" si="105"/>
        <v>8800</v>
      </c>
      <c r="H197" s="40">
        <f t="shared" si="103"/>
        <v>2376</v>
      </c>
      <c r="I197" s="40">
        <f t="shared" si="106"/>
        <v>11176</v>
      </c>
    </row>
    <row r="198" spans="1:9" ht="49.2" customHeight="1" x14ac:dyDescent="0.3">
      <c r="A198" s="7" t="s">
        <v>318</v>
      </c>
      <c r="B198" s="4"/>
      <c r="C198" s="6" t="s">
        <v>319</v>
      </c>
      <c r="D198" s="11">
        <v>25000</v>
      </c>
      <c r="E198" s="11">
        <f t="shared" si="116"/>
        <v>31750</v>
      </c>
      <c r="F198" s="92">
        <v>1</v>
      </c>
      <c r="G198" s="40">
        <f t="shared" si="105"/>
        <v>25000</v>
      </c>
      <c r="H198" s="40">
        <f t="shared" si="103"/>
        <v>6750</v>
      </c>
      <c r="I198" s="40">
        <f t="shared" si="106"/>
        <v>31750</v>
      </c>
    </row>
    <row r="199" spans="1:9" ht="41.25" customHeight="1" x14ac:dyDescent="0.3">
      <c r="A199" s="48">
        <v>210487</v>
      </c>
      <c r="B199" s="74"/>
      <c r="C199" s="1" t="s">
        <v>161</v>
      </c>
      <c r="D199" s="11">
        <v>34600</v>
      </c>
      <c r="E199" s="49">
        <f t="shared" si="116"/>
        <v>43942</v>
      </c>
      <c r="F199" s="92">
        <v>1</v>
      </c>
      <c r="G199" s="40">
        <f t="shared" si="105"/>
        <v>34600</v>
      </c>
      <c r="H199" s="40">
        <f t="shared" si="103"/>
        <v>9342</v>
      </c>
      <c r="I199" s="40">
        <f t="shared" si="106"/>
        <v>43942</v>
      </c>
    </row>
    <row r="200" spans="1:9" ht="45" customHeight="1" x14ac:dyDescent="0.3">
      <c r="A200" s="48">
        <v>210481</v>
      </c>
      <c r="B200" s="74"/>
      <c r="C200" s="1" t="s">
        <v>162</v>
      </c>
      <c r="D200" s="11">
        <v>57400</v>
      </c>
      <c r="E200" s="49">
        <f t="shared" si="116"/>
        <v>72898</v>
      </c>
      <c r="F200" s="92">
        <v>1</v>
      </c>
      <c r="G200" s="40">
        <f t="shared" si="105"/>
        <v>57400</v>
      </c>
      <c r="H200" s="40">
        <f t="shared" si="103"/>
        <v>15498</v>
      </c>
      <c r="I200" s="40">
        <f t="shared" si="106"/>
        <v>72898</v>
      </c>
    </row>
    <row r="201" spans="1:9" ht="58.2" customHeight="1" x14ac:dyDescent="0.3">
      <c r="A201" s="48">
        <v>210510</v>
      </c>
      <c r="B201" s="74"/>
      <c r="C201" s="1" t="s">
        <v>163</v>
      </c>
      <c r="D201" s="11">
        <v>6800</v>
      </c>
      <c r="E201" s="49">
        <f t="shared" si="116"/>
        <v>8636</v>
      </c>
      <c r="F201" s="92">
        <v>1</v>
      </c>
      <c r="G201" s="40">
        <f t="shared" si="105"/>
        <v>6800</v>
      </c>
      <c r="H201" s="40">
        <f t="shared" si="103"/>
        <v>1836</v>
      </c>
      <c r="I201" s="40">
        <f t="shared" si="106"/>
        <v>8636</v>
      </c>
    </row>
    <row r="202" spans="1:9" ht="52.5" customHeight="1" x14ac:dyDescent="0.3">
      <c r="A202" s="48">
        <v>201524</v>
      </c>
      <c r="B202" s="74"/>
      <c r="C202" s="1" t="s">
        <v>134</v>
      </c>
      <c r="D202" s="11">
        <v>12200</v>
      </c>
      <c r="E202" s="49">
        <f t="shared" si="116"/>
        <v>15494</v>
      </c>
      <c r="F202" s="92">
        <v>1</v>
      </c>
      <c r="G202" s="40">
        <f t="shared" si="105"/>
        <v>12200</v>
      </c>
      <c r="H202" s="40">
        <f t="shared" si="103"/>
        <v>3294</v>
      </c>
      <c r="I202" s="40">
        <f t="shared" si="106"/>
        <v>15494</v>
      </c>
    </row>
    <row r="203" spans="1:9" ht="13.95" customHeight="1" x14ac:dyDescent="0.3">
      <c r="A203" s="39"/>
      <c r="B203" s="39"/>
      <c r="C203" s="39" t="s">
        <v>24</v>
      </c>
      <c r="D203" s="39"/>
      <c r="E203" s="39"/>
      <c r="F203" s="96"/>
      <c r="G203" s="39"/>
      <c r="H203" s="39"/>
      <c r="I203" s="39"/>
    </row>
    <row r="204" spans="1:9" x14ac:dyDescent="0.3">
      <c r="A204" s="48">
        <v>218125</v>
      </c>
      <c r="B204" s="97"/>
      <c r="C204" s="6" t="s">
        <v>148</v>
      </c>
      <c r="D204" s="11">
        <v>8900</v>
      </c>
      <c r="E204" s="49">
        <f t="shared" ref="E204:E220" si="117">D204*1.27</f>
        <v>11303</v>
      </c>
      <c r="F204" s="92">
        <v>1</v>
      </c>
      <c r="G204" s="40">
        <f t="shared" si="105"/>
        <v>8900</v>
      </c>
      <c r="H204" s="40">
        <f t="shared" si="103"/>
        <v>2403</v>
      </c>
      <c r="I204" s="40">
        <f t="shared" si="106"/>
        <v>11303</v>
      </c>
    </row>
    <row r="205" spans="1:9" x14ac:dyDescent="0.3">
      <c r="A205" s="48">
        <v>218130</v>
      </c>
      <c r="B205" s="102"/>
      <c r="C205" s="6" t="s">
        <v>149</v>
      </c>
      <c r="D205" s="11">
        <v>10300</v>
      </c>
      <c r="E205" s="49">
        <f t="shared" si="117"/>
        <v>13081</v>
      </c>
      <c r="F205" s="92">
        <v>1</v>
      </c>
      <c r="G205" s="40">
        <f t="shared" si="105"/>
        <v>10300</v>
      </c>
      <c r="H205" s="40">
        <f t="shared" si="103"/>
        <v>2781</v>
      </c>
      <c r="I205" s="40">
        <f t="shared" si="106"/>
        <v>13081</v>
      </c>
    </row>
    <row r="206" spans="1:9" x14ac:dyDescent="0.3">
      <c r="A206" s="48">
        <v>218135</v>
      </c>
      <c r="B206" s="102"/>
      <c r="C206" s="6" t="s">
        <v>150</v>
      </c>
      <c r="D206" s="11">
        <v>15100</v>
      </c>
      <c r="E206" s="49">
        <f t="shared" si="117"/>
        <v>19177</v>
      </c>
      <c r="F206" s="92">
        <v>1</v>
      </c>
      <c r="G206" s="40">
        <f t="shared" si="105"/>
        <v>15100</v>
      </c>
      <c r="H206" s="40">
        <f t="shared" si="103"/>
        <v>4077</v>
      </c>
      <c r="I206" s="40">
        <f t="shared" si="106"/>
        <v>19177</v>
      </c>
    </row>
    <row r="207" spans="1:9" x14ac:dyDescent="0.3">
      <c r="A207" s="48">
        <v>218136</v>
      </c>
      <c r="B207" s="102"/>
      <c r="C207" s="6" t="s">
        <v>257</v>
      </c>
      <c r="D207" s="11">
        <v>16000</v>
      </c>
      <c r="E207" s="49">
        <f t="shared" si="117"/>
        <v>20320</v>
      </c>
      <c r="F207" s="92">
        <v>1</v>
      </c>
      <c r="G207" s="40">
        <f t="shared" si="105"/>
        <v>16000</v>
      </c>
      <c r="H207" s="40">
        <f t="shared" si="103"/>
        <v>4320</v>
      </c>
      <c r="I207" s="40">
        <f t="shared" si="106"/>
        <v>20320</v>
      </c>
    </row>
    <row r="208" spans="1:9" x14ac:dyDescent="0.3">
      <c r="A208" s="48">
        <v>218140</v>
      </c>
      <c r="B208" s="102"/>
      <c r="C208" s="6" t="s">
        <v>151</v>
      </c>
      <c r="D208" s="11">
        <v>17600</v>
      </c>
      <c r="E208" s="49">
        <f t="shared" si="117"/>
        <v>22352</v>
      </c>
      <c r="F208" s="92">
        <v>1</v>
      </c>
      <c r="G208" s="40">
        <f t="shared" si="105"/>
        <v>17600</v>
      </c>
      <c r="H208" s="40">
        <f t="shared" si="103"/>
        <v>4752</v>
      </c>
      <c r="I208" s="40">
        <f t="shared" si="106"/>
        <v>22352</v>
      </c>
    </row>
    <row r="209" spans="1:9" x14ac:dyDescent="0.3">
      <c r="A209" s="48">
        <v>218141</v>
      </c>
      <c r="B209" s="98"/>
      <c r="C209" s="6" t="s">
        <v>152</v>
      </c>
      <c r="D209" s="11">
        <v>19700</v>
      </c>
      <c r="E209" s="49">
        <f t="shared" si="117"/>
        <v>25019</v>
      </c>
      <c r="F209" s="92">
        <v>1</v>
      </c>
      <c r="G209" s="40">
        <f t="shared" si="105"/>
        <v>19700</v>
      </c>
      <c r="H209" s="40">
        <f t="shared" si="103"/>
        <v>5319</v>
      </c>
      <c r="I209" s="40">
        <f t="shared" si="106"/>
        <v>25019</v>
      </c>
    </row>
    <row r="210" spans="1:9" x14ac:dyDescent="0.3">
      <c r="A210" s="48">
        <v>218145</v>
      </c>
      <c r="B210" s="97"/>
      <c r="C210" s="6" t="s">
        <v>153</v>
      </c>
      <c r="D210" s="11">
        <v>16000</v>
      </c>
      <c r="E210" s="49">
        <f t="shared" si="117"/>
        <v>20320</v>
      </c>
      <c r="F210" s="92">
        <v>1</v>
      </c>
      <c r="G210" s="40">
        <f t="shared" si="105"/>
        <v>16000</v>
      </c>
      <c r="H210" s="40">
        <f t="shared" si="103"/>
        <v>4320</v>
      </c>
      <c r="I210" s="40">
        <f t="shared" si="106"/>
        <v>20320</v>
      </c>
    </row>
    <row r="211" spans="1:9" x14ac:dyDescent="0.3">
      <c r="A211" s="48">
        <v>218146</v>
      </c>
      <c r="B211" s="102"/>
      <c r="C211" s="6" t="s">
        <v>258</v>
      </c>
      <c r="D211" s="11">
        <v>17300</v>
      </c>
      <c r="E211" s="49">
        <f t="shared" si="117"/>
        <v>21971</v>
      </c>
      <c r="F211" s="92">
        <v>1</v>
      </c>
      <c r="G211" s="40">
        <f t="shared" si="105"/>
        <v>17300</v>
      </c>
      <c r="H211" s="40">
        <f t="shared" si="103"/>
        <v>4671</v>
      </c>
      <c r="I211" s="40">
        <f t="shared" si="106"/>
        <v>21971</v>
      </c>
    </row>
    <row r="212" spans="1:9" x14ac:dyDescent="0.3">
      <c r="A212" s="48">
        <v>218150</v>
      </c>
      <c r="B212" s="102"/>
      <c r="C212" s="6" t="s">
        <v>154</v>
      </c>
      <c r="D212" s="11">
        <v>24800</v>
      </c>
      <c r="E212" s="49">
        <f t="shared" si="117"/>
        <v>31496</v>
      </c>
      <c r="F212" s="92">
        <v>1</v>
      </c>
      <c r="G212" s="40">
        <f t="shared" si="105"/>
        <v>24800</v>
      </c>
      <c r="H212" s="40">
        <f t="shared" si="103"/>
        <v>6696</v>
      </c>
      <c r="I212" s="40">
        <f t="shared" si="106"/>
        <v>31496</v>
      </c>
    </row>
    <row r="213" spans="1:9" x14ac:dyDescent="0.3">
      <c r="A213" s="48">
        <v>218151</v>
      </c>
      <c r="B213" s="102"/>
      <c r="C213" s="6" t="s">
        <v>259</v>
      </c>
      <c r="D213" s="11">
        <v>28100</v>
      </c>
      <c r="E213" s="49">
        <f t="shared" si="117"/>
        <v>35687</v>
      </c>
      <c r="F213" s="92">
        <v>1</v>
      </c>
      <c r="G213" s="40">
        <f t="shared" si="105"/>
        <v>28100</v>
      </c>
      <c r="H213" s="40">
        <f t="shared" si="103"/>
        <v>7587</v>
      </c>
      <c r="I213" s="40">
        <f t="shared" si="106"/>
        <v>35687</v>
      </c>
    </row>
    <row r="214" spans="1:9" x14ac:dyDescent="0.3">
      <c r="A214" s="48">
        <v>218162</v>
      </c>
      <c r="B214" s="102"/>
      <c r="C214" s="1" t="s">
        <v>155</v>
      </c>
      <c r="D214" s="11">
        <v>5200</v>
      </c>
      <c r="E214" s="49">
        <f t="shared" si="117"/>
        <v>6604</v>
      </c>
      <c r="F214" s="92">
        <v>1</v>
      </c>
      <c r="G214" s="40">
        <f t="shared" si="105"/>
        <v>5200</v>
      </c>
      <c r="H214" s="40">
        <f t="shared" si="103"/>
        <v>1404</v>
      </c>
      <c r="I214" s="40">
        <f t="shared" si="106"/>
        <v>6604</v>
      </c>
    </row>
    <row r="215" spans="1:9" x14ac:dyDescent="0.3">
      <c r="A215" s="48">
        <v>218164</v>
      </c>
      <c r="B215" s="98"/>
      <c r="C215" s="1" t="s">
        <v>156</v>
      </c>
      <c r="D215" s="11">
        <v>22800</v>
      </c>
      <c r="E215" s="49">
        <f t="shared" si="117"/>
        <v>28956</v>
      </c>
      <c r="F215" s="92">
        <v>1</v>
      </c>
      <c r="G215" s="40">
        <f t="shared" si="105"/>
        <v>22800</v>
      </c>
      <c r="H215" s="40">
        <f t="shared" ref="H215:H276" si="118">I215-G215</f>
        <v>6156</v>
      </c>
      <c r="I215" s="40">
        <f t="shared" si="106"/>
        <v>28956</v>
      </c>
    </row>
    <row r="216" spans="1:9" ht="42" customHeight="1" x14ac:dyDescent="0.3">
      <c r="A216" s="48">
        <v>218165</v>
      </c>
      <c r="B216" s="97"/>
      <c r="C216" s="1" t="s">
        <v>157</v>
      </c>
      <c r="D216" s="11">
        <v>10400</v>
      </c>
      <c r="E216" s="49">
        <f t="shared" si="117"/>
        <v>13208</v>
      </c>
      <c r="F216" s="92">
        <v>1</v>
      </c>
      <c r="G216" s="40">
        <f t="shared" si="105"/>
        <v>10400</v>
      </c>
      <c r="H216" s="40">
        <f t="shared" si="118"/>
        <v>2808</v>
      </c>
      <c r="I216" s="40">
        <f t="shared" si="106"/>
        <v>13208</v>
      </c>
    </row>
    <row r="217" spans="1:9" ht="42" customHeight="1" x14ac:dyDescent="0.3">
      <c r="A217" s="48">
        <v>218170</v>
      </c>
      <c r="B217" s="98"/>
      <c r="C217" s="1" t="s">
        <v>158</v>
      </c>
      <c r="D217" s="11">
        <v>19000</v>
      </c>
      <c r="E217" s="49">
        <f t="shared" si="117"/>
        <v>24130</v>
      </c>
      <c r="F217" s="92">
        <v>1</v>
      </c>
      <c r="G217" s="40">
        <f t="shared" si="105"/>
        <v>19000</v>
      </c>
      <c r="H217" s="40">
        <f t="shared" si="118"/>
        <v>5130</v>
      </c>
      <c r="I217" s="40">
        <f t="shared" si="106"/>
        <v>24130</v>
      </c>
    </row>
    <row r="218" spans="1:9" ht="48.75" customHeight="1" x14ac:dyDescent="0.3">
      <c r="A218" s="48">
        <v>200271</v>
      </c>
      <c r="B218" s="4"/>
      <c r="C218" s="1" t="s">
        <v>479</v>
      </c>
      <c r="D218" s="11">
        <v>147300</v>
      </c>
      <c r="E218" s="49">
        <f t="shared" si="117"/>
        <v>187071</v>
      </c>
      <c r="F218" s="92">
        <v>1</v>
      </c>
      <c r="G218" s="40">
        <f t="shared" si="105"/>
        <v>147300</v>
      </c>
      <c r="H218" s="40">
        <f t="shared" si="118"/>
        <v>39771</v>
      </c>
      <c r="I218" s="40">
        <f t="shared" si="106"/>
        <v>187071</v>
      </c>
    </row>
    <row r="219" spans="1:9" ht="54.6" customHeight="1" x14ac:dyDescent="0.3">
      <c r="A219" s="48">
        <v>212476</v>
      </c>
      <c r="B219" s="74"/>
      <c r="C219" s="1" t="s">
        <v>9</v>
      </c>
      <c r="D219" s="11">
        <v>4900</v>
      </c>
      <c r="E219" s="49">
        <f t="shared" si="117"/>
        <v>6223</v>
      </c>
      <c r="F219" s="92">
        <v>1</v>
      </c>
      <c r="G219" s="40">
        <f t="shared" ref="G219:G279" si="119">D219*F219</f>
        <v>4900</v>
      </c>
      <c r="H219" s="40">
        <f t="shared" si="118"/>
        <v>1323</v>
      </c>
      <c r="I219" s="40">
        <f t="shared" ref="I219:I279" si="120">E219*F219</f>
        <v>6223</v>
      </c>
    </row>
    <row r="220" spans="1:9" ht="43.5" customHeight="1" x14ac:dyDescent="0.3">
      <c r="A220" s="48">
        <v>200888</v>
      </c>
      <c r="B220" s="74"/>
      <c r="C220" s="1" t="s">
        <v>170</v>
      </c>
      <c r="D220" s="11">
        <v>3500</v>
      </c>
      <c r="E220" s="49">
        <f t="shared" si="117"/>
        <v>4445</v>
      </c>
      <c r="F220" s="92">
        <v>1</v>
      </c>
      <c r="G220" s="40">
        <f t="shared" si="119"/>
        <v>3500</v>
      </c>
      <c r="H220" s="40">
        <f t="shared" si="118"/>
        <v>945</v>
      </c>
      <c r="I220" s="40">
        <f t="shared" si="120"/>
        <v>4445</v>
      </c>
    </row>
    <row r="221" spans="1:9" ht="60" customHeight="1" x14ac:dyDescent="0.3">
      <c r="A221" s="56" t="s">
        <v>361</v>
      </c>
      <c r="B221" s="4"/>
      <c r="C221" s="18" t="s">
        <v>362</v>
      </c>
      <c r="D221" s="11">
        <v>226100</v>
      </c>
      <c r="E221" s="11">
        <f t="shared" ref="E221:E276" si="121">D221*1.27</f>
        <v>287147</v>
      </c>
      <c r="F221" s="92">
        <v>1</v>
      </c>
      <c r="G221" s="40">
        <f t="shared" si="119"/>
        <v>226100</v>
      </c>
      <c r="H221" s="40">
        <f t="shared" si="118"/>
        <v>61047</v>
      </c>
      <c r="I221" s="40">
        <f t="shared" si="120"/>
        <v>287147</v>
      </c>
    </row>
    <row r="222" spans="1:9" ht="57" customHeight="1" x14ac:dyDescent="0.3">
      <c r="A222" s="56" t="s">
        <v>404</v>
      </c>
      <c r="B222"/>
      <c r="C222" s="18" t="s">
        <v>410</v>
      </c>
      <c r="D222" s="11">
        <v>113200</v>
      </c>
      <c r="E222" s="49">
        <f>D222*1.27</f>
        <v>143764</v>
      </c>
      <c r="F222" s="92">
        <v>1</v>
      </c>
      <c r="G222" s="40">
        <f t="shared" ref="G222:G223" si="122">D222*F222</f>
        <v>113200</v>
      </c>
      <c r="H222" s="40">
        <f t="shared" ref="H222:H223" si="123">I222-G222</f>
        <v>30564</v>
      </c>
      <c r="I222" s="40">
        <f t="shared" ref="I222:I223" si="124">E222*F222</f>
        <v>143764</v>
      </c>
    </row>
    <row r="223" spans="1:9" ht="39" customHeight="1" x14ac:dyDescent="0.3">
      <c r="A223" s="56" t="s">
        <v>405</v>
      </c>
      <c r="B223" s="4"/>
      <c r="C223" s="18" t="s">
        <v>411</v>
      </c>
      <c r="D223" s="11">
        <v>110300</v>
      </c>
      <c r="E223" s="49">
        <f>D223*1.27</f>
        <v>140081</v>
      </c>
      <c r="F223" s="92">
        <v>1</v>
      </c>
      <c r="G223" s="40">
        <f t="shared" si="122"/>
        <v>110300</v>
      </c>
      <c r="H223" s="40">
        <f t="shared" si="123"/>
        <v>29781</v>
      </c>
      <c r="I223" s="40">
        <f t="shared" si="124"/>
        <v>140081</v>
      </c>
    </row>
    <row r="224" spans="1:9" ht="45" customHeight="1" x14ac:dyDescent="0.3">
      <c r="A224" s="7" t="s">
        <v>242</v>
      </c>
      <c r="B224" s="4"/>
      <c r="C224" s="6" t="s">
        <v>535</v>
      </c>
      <c r="D224" s="11">
        <v>99000</v>
      </c>
      <c r="E224" s="11">
        <f t="shared" si="121"/>
        <v>125730</v>
      </c>
      <c r="F224" s="92">
        <v>1</v>
      </c>
      <c r="G224" s="40">
        <f t="shared" si="119"/>
        <v>99000</v>
      </c>
      <c r="H224" s="40">
        <f t="shared" si="118"/>
        <v>26730</v>
      </c>
      <c r="I224" s="40">
        <f t="shared" si="120"/>
        <v>125730</v>
      </c>
    </row>
    <row r="225" spans="1:9" ht="42" customHeight="1" x14ac:dyDescent="0.3">
      <c r="A225" s="7" t="s">
        <v>243</v>
      </c>
      <c r="B225" s="4"/>
      <c r="C225" s="6" t="s">
        <v>536</v>
      </c>
      <c r="D225" s="11">
        <v>99000</v>
      </c>
      <c r="E225" s="11">
        <f t="shared" si="121"/>
        <v>125730</v>
      </c>
      <c r="F225" s="92">
        <v>1</v>
      </c>
      <c r="G225" s="40">
        <f t="shared" si="119"/>
        <v>99000</v>
      </c>
      <c r="H225" s="40">
        <f t="shared" si="118"/>
        <v>26730</v>
      </c>
      <c r="I225" s="40">
        <f t="shared" si="120"/>
        <v>125730</v>
      </c>
    </row>
    <row r="226" spans="1:9" ht="46.2" customHeight="1" x14ac:dyDescent="0.3">
      <c r="A226" s="48">
        <v>202062</v>
      </c>
      <c r="B226" s="4"/>
      <c r="C226" s="1" t="s">
        <v>42</v>
      </c>
      <c r="D226" s="11">
        <v>148700</v>
      </c>
      <c r="E226" s="49">
        <f t="shared" si="121"/>
        <v>188849</v>
      </c>
      <c r="F226" s="92">
        <v>1</v>
      </c>
      <c r="G226" s="40">
        <f t="shared" si="119"/>
        <v>148700</v>
      </c>
      <c r="H226" s="40">
        <f t="shared" si="118"/>
        <v>40149</v>
      </c>
      <c r="I226" s="40">
        <f t="shared" si="120"/>
        <v>188849</v>
      </c>
    </row>
    <row r="227" spans="1:9" ht="29.25" customHeight="1" x14ac:dyDescent="0.3">
      <c r="A227" s="48">
        <v>211520</v>
      </c>
      <c r="B227" s="4"/>
      <c r="C227" s="1" t="s">
        <v>43</v>
      </c>
      <c r="D227" s="11">
        <v>125800</v>
      </c>
      <c r="E227" s="49">
        <f t="shared" si="121"/>
        <v>159766</v>
      </c>
      <c r="F227" s="92">
        <v>1</v>
      </c>
      <c r="G227" s="40">
        <f t="shared" si="119"/>
        <v>125800</v>
      </c>
      <c r="H227" s="40">
        <f t="shared" si="118"/>
        <v>33966</v>
      </c>
      <c r="I227" s="40">
        <f t="shared" si="120"/>
        <v>159766</v>
      </c>
    </row>
    <row r="228" spans="1:9" ht="30.75" customHeight="1" x14ac:dyDescent="0.3">
      <c r="A228" s="48">
        <v>211521</v>
      </c>
      <c r="B228" s="4"/>
      <c r="C228" s="1" t="s">
        <v>232</v>
      </c>
      <c r="D228" s="11">
        <v>133000</v>
      </c>
      <c r="E228" s="49">
        <f t="shared" si="121"/>
        <v>168910</v>
      </c>
      <c r="F228" s="92">
        <v>1</v>
      </c>
      <c r="G228" s="40">
        <f t="shared" si="119"/>
        <v>133000</v>
      </c>
      <c r="H228" s="40">
        <f t="shared" si="118"/>
        <v>35910</v>
      </c>
      <c r="I228" s="40">
        <f t="shared" si="120"/>
        <v>168910</v>
      </c>
    </row>
    <row r="229" spans="1:9" ht="54" customHeight="1" x14ac:dyDescent="0.3">
      <c r="A229" s="51">
        <v>201340</v>
      </c>
      <c r="B229"/>
      <c r="C229" s="6" t="s">
        <v>226</v>
      </c>
      <c r="D229" s="11">
        <v>23400</v>
      </c>
      <c r="E229" s="49">
        <f t="shared" si="121"/>
        <v>29718</v>
      </c>
      <c r="F229" s="92">
        <v>1</v>
      </c>
      <c r="G229" s="40">
        <f t="shared" si="119"/>
        <v>23400</v>
      </c>
      <c r="H229" s="40">
        <f t="shared" si="118"/>
        <v>6318</v>
      </c>
      <c r="I229" s="40">
        <f t="shared" si="120"/>
        <v>29718</v>
      </c>
    </row>
    <row r="230" spans="1:9" ht="51.6" customHeight="1" x14ac:dyDescent="0.3">
      <c r="A230" s="48">
        <v>254013</v>
      </c>
      <c r="B230" s="4"/>
      <c r="C230" s="1" t="s">
        <v>186</v>
      </c>
      <c r="D230" s="11">
        <v>132800</v>
      </c>
      <c r="E230" s="49">
        <f t="shared" si="121"/>
        <v>168656</v>
      </c>
      <c r="F230" s="92">
        <v>1</v>
      </c>
      <c r="G230" s="40">
        <f t="shared" si="119"/>
        <v>132800</v>
      </c>
      <c r="H230" s="40">
        <f t="shared" si="118"/>
        <v>35856</v>
      </c>
      <c r="I230" s="40">
        <f t="shared" si="120"/>
        <v>168656</v>
      </c>
    </row>
    <row r="231" spans="1:9" ht="36" customHeight="1" x14ac:dyDescent="0.3">
      <c r="A231" s="59">
        <v>982500</v>
      </c>
      <c r="B231" s="4"/>
      <c r="C231" s="18" t="s">
        <v>187</v>
      </c>
      <c r="D231" s="11">
        <v>190800</v>
      </c>
      <c r="E231" s="49">
        <f t="shared" si="121"/>
        <v>242316</v>
      </c>
      <c r="F231" s="92">
        <v>1</v>
      </c>
      <c r="G231" s="40">
        <f t="shared" si="119"/>
        <v>190800</v>
      </c>
      <c r="H231" s="40">
        <f t="shared" si="118"/>
        <v>51516</v>
      </c>
      <c r="I231" s="40">
        <f t="shared" si="120"/>
        <v>242316</v>
      </c>
    </row>
    <row r="232" spans="1:9" ht="46.5" customHeight="1" x14ac:dyDescent="0.3">
      <c r="A232" s="59">
        <v>983090</v>
      </c>
      <c r="B232"/>
      <c r="C232" s="18" t="s">
        <v>188</v>
      </c>
      <c r="D232" s="11">
        <v>79500</v>
      </c>
      <c r="E232" s="49">
        <f t="shared" si="121"/>
        <v>100965</v>
      </c>
      <c r="F232" s="92">
        <v>1</v>
      </c>
      <c r="G232" s="40">
        <f t="shared" si="119"/>
        <v>79500</v>
      </c>
      <c r="H232" s="40">
        <f t="shared" si="118"/>
        <v>21465</v>
      </c>
      <c r="I232" s="40">
        <f t="shared" si="120"/>
        <v>100965</v>
      </c>
    </row>
    <row r="233" spans="1:9" x14ac:dyDescent="0.3">
      <c r="A233" s="59" t="s">
        <v>189</v>
      </c>
      <c r="B233" s="4"/>
      <c r="C233" s="18" t="s">
        <v>366</v>
      </c>
      <c r="D233" s="11">
        <v>8300</v>
      </c>
      <c r="E233" s="49">
        <f t="shared" si="121"/>
        <v>10541</v>
      </c>
      <c r="F233" s="92">
        <v>1</v>
      </c>
      <c r="G233" s="40">
        <f t="shared" ref="G233" si="125">D233*F233</f>
        <v>8300</v>
      </c>
      <c r="H233" s="40">
        <f t="shared" ref="H233" si="126">I233-G233</f>
        <v>2241</v>
      </c>
      <c r="I233" s="40">
        <f t="shared" ref="I233" si="127">E233*F233</f>
        <v>10541</v>
      </c>
    </row>
    <row r="234" spans="1:9" x14ac:dyDescent="0.3">
      <c r="A234" s="59">
        <v>980800</v>
      </c>
      <c r="B234" s="4"/>
      <c r="C234" s="18" t="s">
        <v>190</v>
      </c>
      <c r="D234" s="11">
        <v>40000</v>
      </c>
      <c r="E234" s="49">
        <f t="shared" si="121"/>
        <v>50800</v>
      </c>
      <c r="F234" s="92">
        <v>1</v>
      </c>
      <c r="G234" s="40">
        <f t="shared" si="119"/>
        <v>40000</v>
      </c>
      <c r="H234" s="40">
        <f t="shared" si="118"/>
        <v>10800</v>
      </c>
      <c r="I234" s="40">
        <f t="shared" si="120"/>
        <v>50800</v>
      </c>
    </row>
    <row r="235" spans="1:9" x14ac:dyDescent="0.3">
      <c r="A235" s="59">
        <v>98001033</v>
      </c>
      <c r="B235" s="4"/>
      <c r="C235" s="18" t="s">
        <v>367</v>
      </c>
      <c r="D235" s="11">
        <v>5900</v>
      </c>
      <c r="E235" s="49">
        <f t="shared" si="121"/>
        <v>7493</v>
      </c>
      <c r="F235" s="92">
        <v>1</v>
      </c>
      <c r="G235" s="40">
        <f t="shared" si="119"/>
        <v>5900</v>
      </c>
      <c r="H235" s="40">
        <f t="shared" si="118"/>
        <v>1593</v>
      </c>
      <c r="I235" s="40">
        <f t="shared" si="120"/>
        <v>7493</v>
      </c>
    </row>
    <row r="236" spans="1:9" ht="22.2" customHeight="1" x14ac:dyDescent="0.3">
      <c r="A236" s="59">
        <v>16102</v>
      </c>
      <c r="B236"/>
      <c r="C236" s="18" t="s">
        <v>356</v>
      </c>
      <c r="D236" s="11">
        <v>534900</v>
      </c>
      <c r="E236" s="49">
        <f t="shared" si="121"/>
        <v>679323</v>
      </c>
      <c r="F236" s="92">
        <v>1</v>
      </c>
      <c r="G236" s="40">
        <f t="shared" ref="G236:G238" si="128">D236*F236</f>
        <v>534900</v>
      </c>
      <c r="H236" s="40">
        <f t="shared" ref="H236:H238" si="129">I236-G236</f>
        <v>144423</v>
      </c>
      <c r="I236" s="40">
        <f t="shared" ref="I236:I238" si="130">E236*F236</f>
        <v>679323</v>
      </c>
    </row>
    <row r="237" spans="1:9" ht="22.2" customHeight="1" x14ac:dyDescent="0.3">
      <c r="A237" s="59">
        <v>16102</v>
      </c>
      <c r="B237" s="4"/>
      <c r="C237" s="18" t="s">
        <v>357</v>
      </c>
      <c r="D237" s="11">
        <v>679500</v>
      </c>
      <c r="E237" s="49">
        <f t="shared" si="121"/>
        <v>862965</v>
      </c>
      <c r="F237" s="92">
        <v>1</v>
      </c>
      <c r="G237" s="40">
        <f t="shared" si="128"/>
        <v>679500</v>
      </c>
      <c r="H237" s="40">
        <f t="shared" si="129"/>
        <v>183465</v>
      </c>
      <c r="I237" s="40">
        <f t="shared" si="130"/>
        <v>862965</v>
      </c>
    </row>
    <row r="238" spans="1:9" ht="22.2" customHeight="1" x14ac:dyDescent="0.3">
      <c r="A238" s="59" t="s">
        <v>358</v>
      </c>
      <c r="B238" s="4"/>
      <c r="C238" s="18" t="s">
        <v>359</v>
      </c>
      <c r="D238" s="11">
        <v>307000</v>
      </c>
      <c r="E238" s="49">
        <f t="shared" si="121"/>
        <v>389890</v>
      </c>
      <c r="F238" s="92">
        <v>1</v>
      </c>
      <c r="G238" s="40">
        <f t="shared" si="128"/>
        <v>307000</v>
      </c>
      <c r="H238" s="40">
        <f t="shared" si="129"/>
        <v>82890</v>
      </c>
      <c r="I238" s="40">
        <f t="shared" si="130"/>
        <v>389890</v>
      </c>
    </row>
    <row r="239" spans="1:9" ht="43.95" customHeight="1" x14ac:dyDescent="0.3">
      <c r="A239" s="48">
        <v>217455</v>
      </c>
      <c r="B239" s="4"/>
      <c r="C239" s="1" t="s">
        <v>113</v>
      </c>
      <c r="D239" s="11">
        <v>20900</v>
      </c>
      <c r="E239" s="49">
        <f t="shared" si="121"/>
        <v>26543</v>
      </c>
      <c r="F239" s="92">
        <v>1</v>
      </c>
      <c r="G239" s="40">
        <f t="shared" si="119"/>
        <v>20900</v>
      </c>
      <c r="H239" s="40">
        <f t="shared" si="118"/>
        <v>5643</v>
      </c>
      <c r="I239" s="40">
        <f t="shared" si="120"/>
        <v>26543</v>
      </c>
    </row>
    <row r="240" spans="1:9" ht="35.1" customHeight="1" x14ac:dyDescent="0.3">
      <c r="A240" s="48">
        <v>214130</v>
      </c>
      <c r="B240" s="97"/>
      <c r="C240" s="1" t="s">
        <v>109</v>
      </c>
      <c r="D240" s="11">
        <v>23600</v>
      </c>
      <c r="E240" s="49">
        <f t="shared" si="121"/>
        <v>29972</v>
      </c>
      <c r="F240" s="92">
        <v>1</v>
      </c>
      <c r="G240" s="40">
        <f t="shared" si="119"/>
        <v>23600</v>
      </c>
      <c r="H240" s="40">
        <f t="shared" si="118"/>
        <v>6372</v>
      </c>
      <c r="I240" s="40">
        <f t="shared" si="120"/>
        <v>29972</v>
      </c>
    </row>
    <row r="241" spans="1:9" ht="35.1" customHeight="1" x14ac:dyDescent="0.3">
      <c r="A241" s="48">
        <v>214135</v>
      </c>
      <c r="B241" s="98"/>
      <c r="C241" s="1" t="s">
        <v>110</v>
      </c>
      <c r="D241" s="11">
        <v>34100</v>
      </c>
      <c r="E241" s="49">
        <f t="shared" si="121"/>
        <v>43307</v>
      </c>
      <c r="F241" s="92">
        <v>1</v>
      </c>
      <c r="G241" s="40">
        <f t="shared" si="119"/>
        <v>34100</v>
      </c>
      <c r="H241" s="40">
        <f t="shared" si="118"/>
        <v>9207</v>
      </c>
      <c r="I241" s="40">
        <f t="shared" si="120"/>
        <v>43307</v>
      </c>
    </row>
    <row r="242" spans="1:9" ht="35.1" customHeight="1" x14ac:dyDescent="0.3">
      <c r="A242" s="48">
        <v>214140</v>
      </c>
      <c r="B242" s="97"/>
      <c r="C242" s="1" t="s">
        <v>111</v>
      </c>
      <c r="D242" s="11">
        <v>17700</v>
      </c>
      <c r="E242" s="49">
        <f t="shared" si="121"/>
        <v>22479</v>
      </c>
      <c r="F242" s="92">
        <v>1</v>
      </c>
      <c r="G242" s="40">
        <f t="shared" si="119"/>
        <v>17700</v>
      </c>
      <c r="H242" s="40">
        <f t="shared" si="118"/>
        <v>4779</v>
      </c>
      <c r="I242" s="40">
        <f t="shared" si="120"/>
        <v>22479</v>
      </c>
    </row>
    <row r="243" spans="1:9" ht="35.1" customHeight="1" x14ac:dyDescent="0.3">
      <c r="A243" s="48">
        <v>214145</v>
      </c>
      <c r="B243" s="98"/>
      <c r="C243" s="1" t="s">
        <v>112</v>
      </c>
      <c r="D243" s="11">
        <v>25900</v>
      </c>
      <c r="E243" s="49">
        <f t="shared" si="121"/>
        <v>32893</v>
      </c>
      <c r="F243" s="92">
        <v>1</v>
      </c>
      <c r="G243" s="40">
        <f t="shared" si="119"/>
        <v>25900</v>
      </c>
      <c r="H243" s="40">
        <f t="shared" si="118"/>
        <v>6993</v>
      </c>
      <c r="I243" s="40">
        <f t="shared" si="120"/>
        <v>32893</v>
      </c>
    </row>
    <row r="244" spans="1:9" ht="45.75" customHeight="1" x14ac:dyDescent="0.2">
      <c r="A244" s="48">
        <v>202209</v>
      </c>
      <c r="B244" s="75"/>
      <c r="C244" s="1" t="s">
        <v>429</v>
      </c>
      <c r="D244" s="11">
        <v>6000</v>
      </c>
      <c r="E244" s="49">
        <f t="shared" ref="E244" si="131">D244*1.27</f>
        <v>7620</v>
      </c>
      <c r="F244" s="92">
        <v>1</v>
      </c>
      <c r="G244" s="40">
        <f t="shared" ref="G244" si="132">D244*F244</f>
        <v>6000</v>
      </c>
      <c r="H244" s="40">
        <f t="shared" ref="H244" si="133">I244-G244</f>
        <v>1620</v>
      </c>
      <c r="I244" s="40">
        <f t="shared" ref="I244" si="134">E244*F244</f>
        <v>7620</v>
      </c>
    </row>
    <row r="245" spans="1:9" ht="78" customHeight="1" x14ac:dyDescent="0.3">
      <c r="A245" s="56">
        <v>217460</v>
      </c>
      <c r="B245" s="74"/>
      <c r="C245" s="18" t="s">
        <v>394</v>
      </c>
      <c r="D245" s="11">
        <v>286400</v>
      </c>
      <c r="E245" s="49">
        <f t="shared" si="121"/>
        <v>363728</v>
      </c>
      <c r="F245" s="92">
        <v>1</v>
      </c>
      <c r="G245" s="40">
        <f t="shared" ref="G245" si="135">D245*F245</f>
        <v>286400</v>
      </c>
      <c r="H245" s="40">
        <f t="shared" ref="H245" si="136">I245-G245</f>
        <v>77328</v>
      </c>
      <c r="I245" s="40">
        <f t="shared" ref="I245" si="137">E245*F245</f>
        <v>363728</v>
      </c>
    </row>
    <row r="246" spans="1:9" ht="64.5" customHeight="1" x14ac:dyDescent="0.3">
      <c r="A246" s="48">
        <v>212814</v>
      </c>
      <c r="B246" s="4"/>
      <c r="C246" s="1" t="s">
        <v>67</v>
      </c>
      <c r="D246" s="11">
        <v>5900</v>
      </c>
      <c r="E246" s="49">
        <f t="shared" si="121"/>
        <v>7493</v>
      </c>
      <c r="F246" s="92">
        <v>1</v>
      </c>
      <c r="G246" s="40">
        <f t="shared" si="119"/>
        <v>5900</v>
      </c>
      <c r="H246" s="40">
        <f t="shared" si="118"/>
        <v>1593</v>
      </c>
      <c r="I246" s="40">
        <f t="shared" si="120"/>
        <v>7493</v>
      </c>
    </row>
    <row r="247" spans="1:9" ht="35.1" customHeight="1" x14ac:dyDescent="0.3">
      <c r="A247" s="7" t="s">
        <v>178</v>
      </c>
      <c r="B247" s="97"/>
      <c r="C247" s="6" t="s">
        <v>176</v>
      </c>
      <c r="D247" s="11">
        <v>5300</v>
      </c>
      <c r="E247" s="11">
        <f t="shared" si="121"/>
        <v>6731</v>
      </c>
      <c r="F247" s="92">
        <v>1</v>
      </c>
      <c r="G247" s="40">
        <f t="shared" si="119"/>
        <v>5300</v>
      </c>
      <c r="H247" s="40">
        <f t="shared" si="118"/>
        <v>1431</v>
      </c>
      <c r="I247" s="40">
        <f t="shared" si="120"/>
        <v>6731</v>
      </c>
    </row>
    <row r="248" spans="1:9" ht="35.1" customHeight="1" x14ac:dyDescent="0.3">
      <c r="A248" s="7" t="s">
        <v>179</v>
      </c>
      <c r="B248" s="98"/>
      <c r="C248" s="6" t="s">
        <v>177</v>
      </c>
      <c r="D248" s="11">
        <v>5300</v>
      </c>
      <c r="E248" s="11">
        <f t="shared" si="121"/>
        <v>6731</v>
      </c>
      <c r="F248" s="92">
        <v>1</v>
      </c>
      <c r="G248" s="40">
        <f t="shared" si="119"/>
        <v>5300</v>
      </c>
      <c r="H248" s="40">
        <f t="shared" si="118"/>
        <v>1431</v>
      </c>
      <c r="I248" s="40">
        <f t="shared" si="120"/>
        <v>6731</v>
      </c>
    </row>
    <row r="249" spans="1:9" ht="52.95" customHeight="1" x14ac:dyDescent="0.3">
      <c r="A249" s="48">
        <v>256499</v>
      </c>
      <c r="B249" s="74"/>
      <c r="C249" s="1" t="s">
        <v>123</v>
      </c>
      <c r="D249" s="11">
        <v>23500</v>
      </c>
      <c r="E249" s="49">
        <f t="shared" si="121"/>
        <v>29845</v>
      </c>
      <c r="F249" s="92">
        <v>1</v>
      </c>
      <c r="G249" s="40">
        <f t="shared" si="119"/>
        <v>23500</v>
      </c>
      <c r="H249" s="40">
        <f t="shared" si="118"/>
        <v>6345</v>
      </c>
      <c r="I249" s="40">
        <f t="shared" si="120"/>
        <v>29845</v>
      </c>
    </row>
    <row r="250" spans="1:9" ht="52.95" customHeight="1" x14ac:dyDescent="0.3">
      <c r="A250" s="48">
        <v>218827</v>
      </c>
      <c r="B250" s="74"/>
      <c r="C250" s="1" t="s">
        <v>159</v>
      </c>
      <c r="D250" s="11">
        <v>27100</v>
      </c>
      <c r="E250" s="49">
        <f t="shared" si="121"/>
        <v>34417</v>
      </c>
      <c r="F250" s="92">
        <v>1</v>
      </c>
      <c r="G250" s="40">
        <f t="shared" si="119"/>
        <v>27100</v>
      </c>
      <c r="H250" s="40">
        <f t="shared" si="118"/>
        <v>7317</v>
      </c>
      <c r="I250" s="40">
        <f t="shared" si="120"/>
        <v>34417</v>
      </c>
    </row>
    <row r="251" spans="1:9" ht="39.9" customHeight="1" x14ac:dyDescent="0.3">
      <c r="A251" s="48">
        <v>212280</v>
      </c>
      <c r="B251" s="74"/>
      <c r="C251" s="1" t="s">
        <v>160</v>
      </c>
      <c r="D251" s="11">
        <v>5000</v>
      </c>
      <c r="E251" s="49">
        <f t="shared" si="121"/>
        <v>6350</v>
      </c>
      <c r="F251" s="92">
        <v>1</v>
      </c>
      <c r="G251" s="40">
        <f t="shared" si="119"/>
        <v>5000</v>
      </c>
      <c r="H251" s="40">
        <f t="shared" si="118"/>
        <v>1350</v>
      </c>
      <c r="I251" s="40">
        <f t="shared" si="120"/>
        <v>6350</v>
      </c>
    </row>
    <row r="252" spans="1:9" ht="39.9" customHeight="1" x14ac:dyDescent="0.3">
      <c r="A252" s="51">
        <v>218075</v>
      </c>
      <c r="B252" s="74"/>
      <c r="C252" s="1" t="s">
        <v>265</v>
      </c>
      <c r="D252" s="11">
        <v>9400</v>
      </c>
      <c r="E252" s="49">
        <f t="shared" si="121"/>
        <v>11938</v>
      </c>
      <c r="F252" s="92">
        <v>1</v>
      </c>
      <c r="G252" s="40">
        <f t="shared" si="119"/>
        <v>9400</v>
      </c>
      <c r="H252" s="40">
        <f t="shared" si="118"/>
        <v>2538</v>
      </c>
      <c r="I252" s="40">
        <f t="shared" si="120"/>
        <v>11938</v>
      </c>
    </row>
    <row r="253" spans="1:9" ht="57.6" customHeight="1" x14ac:dyDescent="0.3">
      <c r="A253" s="48">
        <v>212470</v>
      </c>
      <c r="B253" s="4"/>
      <c r="C253" s="1" t="s">
        <v>10</v>
      </c>
      <c r="D253" s="11">
        <v>107600</v>
      </c>
      <c r="E253" s="49">
        <f t="shared" si="121"/>
        <v>136652</v>
      </c>
      <c r="F253" s="92">
        <v>1</v>
      </c>
      <c r="G253" s="40">
        <f t="shared" si="119"/>
        <v>107600</v>
      </c>
      <c r="H253" s="40">
        <f t="shared" si="118"/>
        <v>29052</v>
      </c>
      <c r="I253" s="40">
        <f t="shared" si="120"/>
        <v>136652</v>
      </c>
    </row>
    <row r="254" spans="1:9" ht="39.9" customHeight="1" x14ac:dyDescent="0.3">
      <c r="A254" s="48">
        <v>280135</v>
      </c>
      <c r="B254" s="74"/>
      <c r="C254" s="1" t="s">
        <v>44</v>
      </c>
      <c r="D254" s="11">
        <v>500</v>
      </c>
      <c r="E254" s="49">
        <f t="shared" si="121"/>
        <v>635</v>
      </c>
      <c r="F254" s="92">
        <v>1</v>
      </c>
      <c r="G254" s="40">
        <f t="shared" si="119"/>
        <v>500</v>
      </c>
      <c r="H254" s="40">
        <f t="shared" si="118"/>
        <v>135</v>
      </c>
      <c r="I254" s="40">
        <f t="shared" si="120"/>
        <v>635</v>
      </c>
    </row>
    <row r="255" spans="1:9" ht="39.9" customHeight="1" x14ac:dyDescent="0.3">
      <c r="A255" s="48">
        <v>214160</v>
      </c>
      <c r="B255" s="74"/>
      <c r="C255" s="6" t="s">
        <v>168</v>
      </c>
      <c r="D255" s="11">
        <v>1900</v>
      </c>
      <c r="E255" s="49">
        <f t="shared" si="121"/>
        <v>2413</v>
      </c>
      <c r="F255" s="92">
        <v>1</v>
      </c>
      <c r="G255" s="40">
        <f t="shared" si="119"/>
        <v>1900</v>
      </c>
      <c r="H255" s="40">
        <f t="shared" si="118"/>
        <v>513</v>
      </c>
      <c r="I255" s="40">
        <f t="shared" si="120"/>
        <v>2413</v>
      </c>
    </row>
    <row r="256" spans="1:9" ht="39.9" customHeight="1" x14ac:dyDescent="0.3">
      <c r="A256" s="48">
        <v>214161</v>
      </c>
      <c r="B256" s="74"/>
      <c r="C256" s="6" t="s">
        <v>169</v>
      </c>
      <c r="D256" s="11">
        <v>8200</v>
      </c>
      <c r="E256" s="49">
        <f t="shared" si="121"/>
        <v>10414</v>
      </c>
      <c r="F256" s="92">
        <v>1</v>
      </c>
      <c r="G256" s="40">
        <f t="shared" si="119"/>
        <v>8200</v>
      </c>
      <c r="H256" s="40">
        <f t="shared" si="118"/>
        <v>2214</v>
      </c>
      <c r="I256" s="40">
        <f t="shared" si="120"/>
        <v>10414</v>
      </c>
    </row>
    <row r="257" spans="1:9" ht="48" customHeight="1" x14ac:dyDescent="0.3">
      <c r="A257" s="48">
        <v>221312</v>
      </c>
      <c r="B257" s="4"/>
      <c r="C257" s="6" t="s">
        <v>266</v>
      </c>
      <c r="D257" s="11">
        <v>164900</v>
      </c>
      <c r="E257" s="49">
        <f t="shared" si="121"/>
        <v>209423</v>
      </c>
      <c r="F257" s="92">
        <v>1</v>
      </c>
      <c r="G257" s="40">
        <f t="shared" si="119"/>
        <v>164900</v>
      </c>
      <c r="H257" s="40">
        <f t="shared" si="118"/>
        <v>44523</v>
      </c>
      <c r="I257" s="40">
        <f t="shared" si="120"/>
        <v>209423</v>
      </c>
    </row>
    <row r="258" spans="1:9" ht="43.95" customHeight="1" x14ac:dyDescent="0.3">
      <c r="A258" s="48">
        <v>221322</v>
      </c>
      <c r="B258" s="4"/>
      <c r="C258" s="6" t="s">
        <v>267</v>
      </c>
      <c r="D258" s="11">
        <v>231700</v>
      </c>
      <c r="E258" s="49">
        <f t="shared" si="121"/>
        <v>294259</v>
      </c>
      <c r="F258" s="92">
        <v>1</v>
      </c>
      <c r="G258" s="40">
        <f t="shared" si="119"/>
        <v>231700</v>
      </c>
      <c r="H258" s="40">
        <f t="shared" si="118"/>
        <v>62559</v>
      </c>
      <c r="I258" s="40">
        <f t="shared" si="120"/>
        <v>294259</v>
      </c>
    </row>
    <row r="259" spans="1:9" ht="39.9" customHeight="1" x14ac:dyDescent="0.3">
      <c r="A259" s="48">
        <v>218410</v>
      </c>
      <c r="B259" s="97"/>
      <c r="C259" s="1" t="s">
        <v>118</v>
      </c>
      <c r="D259" s="11">
        <v>86300</v>
      </c>
      <c r="E259" s="49">
        <f t="shared" si="121"/>
        <v>109601</v>
      </c>
      <c r="F259" s="92">
        <v>1</v>
      </c>
      <c r="G259" s="40">
        <f t="shared" si="119"/>
        <v>86300</v>
      </c>
      <c r="H259" s="40">
        <f t="shared" si="118"/>
        <v>23301</v>
      </c>
      <c r="I259" s="40">
        <f t="shared" si="120"/>
        <v>109601</v>
      </c>
    </row>
    <row r="260" spans="1:9" ht="39.9" customHeight="1" x14ac:dyDescent="0.3">
      <c r="A260" s="48">
        <v>218400</v>
      </c>
      <c r="B260" s="98"/>
      <c r="C260" s="1" t="s">
        <v>119</v>
      </c>
      <c r="D260" s="11">
        <v>126800</v>
      </c>
      <c r="E260" s="49">
        <f t="shared" si="121"/>
        <v>161036</v>
      </c>
      <c r="F260" s="92">
        <v>1</v>
      </c>
      <c r="G260" s="40">
        <f t="shared" si="119"/>
        <v>126800</v>
      </c>
      <c r="H260" s="40">
        <f t="shared" si="118"/>
        <v>34236</v>
      </c>
      <c r="I260" s="40">
        <f t="shared" si="120"/>
        <v>161036</v>
      </c>
    </row>
    <row r="261" spans="1:9" ht="47.25" customHeight="1" x14ac:dyDescent="0.3">
      <c r="A261" s="48">
        <v>218430</v>
      </c>
      <c r="B261" s="4"/>
      <c r="C261" s="1" t="s">
        <v>244</v>
      </c>
      <c r="D261" s="11">
        <v>169600</v>
      </c>
      <c r="E261" s="49">
        <f t="shared" si="121"/>
        <v>215392</v>
      </c>
      <c r="F261" s="92">
        <v>1</v>
      </c>
      <c r="G261" s="40">
        <f t="shared" si="119"/>
        <v>169600</v>
      </c>
      <c r="H261" s="40">
        <f t="shared" si="118"/>
        <v>45792</v>
      </c>
      <c r="I261" s="40">
        <f t="shared" si="120"/>
        <v>215392</v>
      </c>
    </row>
    <row r="262" spans="1:9" ht="39.9" customHeight="1" x14ac:dyDescent="0.3">
      <c r="A262" s="55">
        <v>212596</v>
      </c>
      <c r="B262"/>
      <c r="C262" s="73" t="s">
        <v>339</v>
      </c>
      <c r="D262" s="11">
        <v>20000</v>
      </c>
      <c r="E262" s="49">
        <f t="shared" si="121"/>
        <v>25400</v>
      </c>
      <c r="F262" s="92">
        <v>1</v>
      </c>
      <c r="G262" s="40">
        <f t="shared" ref="G262:G268" si="138">D262*F262</f>
        <v>20000</v>
      </c>
      <c r="H262" s="40">
        <f t="shared" ref="H262:H268" si="139">I262-G262</f>
        <v>5400</v>
      </c>
      <c r="I262" s="40">
        <f t="shared" ref="I262:I268" si="140">E262*F262</f>
        <v>25400</v>
      </c>
    </row>
    <row r="263" spans="1:9" ht="39.9" customHeight="1" x14ac:dyDescent="0.3">
      <c r="A263" s="29">
        <v>212439</v>
      </c>
      <c r="B263" s="74"/>
      <c r="C263" s="20" t="s">
        <v>340</v>
      </c>
      <c r="D263" s="11">
        <v>8000</v>
      </c>
      <c r="E263" s="49">
        <f t="shared" si="121"/>
        <v>10160</v>
      </c>
      <c r="F263" s="92">
        <v>1</v>
      </c>
      <c r="G263" s="40">
        <f t="shared" si="138"/>
        <v>8000</v>
      </c>
      <c r="H263" s="40">
        <f t="shared" si="139"/>
        <v>2160</v>
      </c>
      <c r="I263" s="40">
        <f t="shared" si="140"/>
        <v>10160</v>
      </c>
    </row>
    <row r="264" spans="1:9" ht="39.9" customHeight="1" x14ac:dyDescent="0.3">
      <c r="A264" s="29">
        <v>212424</v>
      </c>
      <c r="B264" s="74"/>
      <c r="C264" s="20" t="s">
        <v>341</v>
      </c>
      <c r="D264" s="11">
        <v>9000</v>
      </c>
      <c r="E264" s="49">
        <f t="shared" si="121"/>
        <v>11430</v>
      </c>
      <c r="F264" s="92">
        <v>1</v>
      </c>
      <c r="G264" s="40">
        <f t="shared" si="138"/>
        <v>9000</v>
      </c>
      <c r="H264" s="40">
        <f t="shared" si="139"/>
        <v>2430</v>
      </c>
      <c r="I264" s="40">
        <f t="shared" si="140"/>
        <v>11430</v>
      </c>
    </row>
    <row r="265" spans="1:9" ht="39.9" customHeight="1" x14ac:dyDescent="0.3">
      <c r="A265" s="29">
        <v>202132</v>
      </c>
      <c r="B265" s="74"/>
      <c r="C265" s="20" t="s">
        <v>348</v>
      </c>
      <c r="D265" s="11">
        <v>10000</v>
      </c>
      <c r="E265" s="49">
        <f t="shared" si="121"/>
        <v>12700</v>
      </c>
      <c r="F265" s="92">
        <v>1</v>
      </c>
      <c r="G265" s="40">
        <f t="shared" ref="G265:G267" si="141">D265*F265</f>
        <v>10000</v>
      </c>
      <c r="H265" s="40">
        <f t="shared" ref="H265:H267" si="142">I265-G265</f>
        <v>2700</v>
      </c>
      <c r="I265" s="40">
        <f t="shared" ref="I265:I267" si="143">E265*F265</f>
        <v>12700</v>
      </c>
    </row>
    <row r="266" spans="1:9" ht="39.9" customHeight="1" x14ac:dyDescent="0.3">
      <c r="A266" s="29">
        <v>202133</v>
      </c>
      <c r="B266" s="74"/>
      <c r="C266" s="20" t="s">
        <v>349</v>
      </c>
      <c r="D266" s="11">
        <v>10000</v>
      </c>
      <c r="E266" s="49">
        <f t="shared" si="121"/>
        <v>12700</v>
      </c>
      <c r="F266" s="92">
        <v>1</v>
      </c>
      <c r="G266" s="40">
        <f t="shared" si="141"/>
        <v>10000</v>
      </c>
      <c r="H266" s="40">
        <f t="shared" si="142"/>
        <v>2700</v>
      </c>
      <c r="I266" s="40">
        <f t="shared" si="143"/>
        <v>12700</v>
      </c>
    </row>
    <row r="267" spans="1:9" ht="39.9" customHeight="1" x14ac:dyDescent="0.3">
      <c r="A267" s="29">
        <v>202134</v>
      </c>
      <c r="B267" s="74"/>
      <c r="C267" s="20" t="s">
        <v>350</v>
      </c>
      <c r="D267" s="11">
        <v>10000</v>
      </c>
      <c r="E267" s="49">
        <f t="shared" si="121"/>
        <v>12700</v>
      </c>
      <c r="F267" s="92">
        <v>1</v>
      </c>
      <c r="G267" s="40">
        <f t="shared" si="141"/>
        <v>10000</v>
      </c>
      <c r="H267" s="40">
        <f t="shared" si="142"/>
        <v>2700</v>
      </c>
      <c r="I267" s="40">
        <f t="shared" si="143"/>
        <v>12700</v>
      </c>
    </row>
    <row r="268" spans="1:9" ht="39.9" customHeight="1" x14ac:dyDescent="0.3">
      <c r="A268" s="29">
        <v>212427</v>
      </c>
      <c r="B268" s="74"/>
      <c r="C268" s="20" t="s">
        <v>342</v>
      </c>
      <c r="D268" s="11">
        <v>5000</v>
      </c>
      <c r="E268" s="49">
        <f t="shared" si="121"/>
        <v>6350</v>
      </c>
      <c r="F268" s="92">
        <v>1</v>
      </c>
      <c r="G268" s="40">
        <f t="shared" si="138"/>
        <v>5000</v>
      </c>
      <c r="H268" s="40">
        <f t="shared" si="139"/>
        <v>1350</v>
      </c>
      <c r="I268" s="40">
        <f t="shared" si="140"/>
        <v>6350</v>
      </c>
    </row>
    <row r="269" spans="1:9" ht="54" customHeight="1" x14ac:dyDescent="0.3">
      <c r="A269" s="4" t="s">
        <v>311</v>
      </c>
      <c r="B269" s="74"/>
      <c r="C269" s="1" t="s">
        <v>564</v>
      </c>
      <c r="D269" s="11">
        <v>51000</v>
      </c>
      <c r="E269" s="11">
        <f t="shared" si="121"/>
        <v>64770</v>
      </c>
      <c r="F269" s="92">
        <v>1</v>
      </c>
      <c r="G269" s="40">
        <f t="shared" si="119"/>
        <v>51000</v>
      </c>
      <c r="H269" s="40">
        <f t="shared" si="118"/>
        <v>13770</v>
      </c>
      <c r="I269" s="40">
        <f t="shared" si="120"/>
        <v>64770</v>
      </c>
    </row>
    <row r="270" spans="1:9" ht="54.6" customHeight="1" x14ac:dyDescent="0.3">
      <c r="A270" s="27" t="s">
        <v>309</v>
      </c>
      <c r="B270" s="74"/>
      <c r="C270" s="18" t="s">
        <v>308</v>
      </c>
      <c r="D270" s="11">
        <v>1160000</v>
      </c>
      <c r="E270" s="11">
        <f t="shared" si="121"/>
        <v>1473200</v>
      </c>
      <c r="F270" s="92">
        <v>1</v>
      </c>
      <c r="G270" s="40">
        <f t="shared" si="119"/>
        <v>1160000</v>
      </c>
      <c r="H270" s="40">
        <f t="shared" si="118"/>
        <v>313200</v>
      </c>
      <c r="I270" s="40">
        <f t="shared" si="120"/>
        <v>1473200</v>
      </c>
    </row>
    <row r="271" spans="1:9" ht="64.95" customHeight="1" x14ac:dyDescent="0.3">
      <c r="A271" s="4" t="s">
        <v>424</v>
      </c>
      <c r="B271" s="4"/>
      <c r="C271" s="1" t="s">
        <v>425</v>
      </c>
      <c r="D271" s="11">
        <v>9500</v>
      </c>
      <c r="E271" s="11">
        <f t="shared" si="121"/>
        <v>12065</v>
      </c>
      <c r="F271" s="92">
        <v>1</v>
      </c>
      <c r="G271" s="40">
        <f t="shared" si="119"/>
        <v>9500</v>
      </c>
      <c r="H271" s="40">
        <f t="shared" si="118"/>
        <v>2565</v>
      </c>
      <c r="I271" s="40">
        <f t="shared" si="120"/>
        <v>12065</v>
      </c>
    </row>
    <row r="272" spans="1:9" ht="54.6" customHeight="1" x14ac:dyDescent="0.3">
      <c r="A272" s="7" t="s">
        <v>355</v>
      </c>
      <c r="B272"/>
      <c r="C272" s="6" t="s">
        <v>320</v>
      </c>
      <c r="D272" s="11">
        <v>337500</v>
      </c>
      <c r="E272" s="11">
        <f t="shared" si="121"/>
        <v>428625</v>
      </c>
      <c r="F272" s="92">
        <v>1</v>
      </c>
      <c r="G272" s="40">
        <f t="shared" si="119"/>
        <v>337500</v>
      </c>
      <c r="H272" s="40">
        <f t="shared" si="118"/>
        <v>91125</v>
      </c>
      <c r="I272" s="40">
        <f t="shared" si="120"/>
        <v>428625</v>
      </c>
    </row>
    <row r="273" spans="1:9" ht="54.6" customHeight="1" x14ac:dyDescent="0.3">
      <c r="A273" s="27">
        <v>103254</v>
      </c>
      <c r="B273"/>
      <c r="C273" s="1" t="s">
        <v>475</v>
      </c>
      <c r="D273" s="11">
        <v>1319000</v>
      </c>
      <c r="E273" s="11">
        <f t="shared" si="121"/>
        <v>1675130</v>
      </c>
      <c r="F273" s="92">
        <v>1</v>
      </c>
      <c r="G273" s="40">
        <f t="shared" si="119"/>
        <v>1319000</v>
      </c>
      <c r="H273" s="40">
        <f t="shared" si="118"/>
        <v>356130</v>
      </c>
      <c r="I273" s="40">
        <f t="shared" si="120"/>
        <v>1675130</v>
      </c>
    </row>
    <row r="274" spans="1:9" ht="54.6" customHeight="1" x14ac:dyDescent="0.3">
      <c r="A274" s="27">
        <v>103253</v>
      </c>
      <c r="B274" s="4"/>
      <c r="C274" s="1" t="s">
        <v>476</v>
      </c>
      <c r="D274" s="11">
        <v>2157000</v>
      </c>
      <c r="E274" s="11">
        <f t="shared" si="121"/>
        <v>2739390</v>
      </c>
      <c r="F274" s="92">
        <v>1</v>
      </c>
      <c r="G274" s="40">
        <f t="shared" si="119"/>
        <v>2157000</v>
      </c>
      <c r="H274" s="40">
        <f t="shared" si="118"/>
        <v>582390</v>
      </c>
      <c r="I274" s="40">
        <f t="shared" si="120"/>
        <v>2739390</v>
      </c>
    </row>
    <row r="275" spans="1:9" ht="54.6" customHeight="1" x14ac:dyDescent="0.3">
      <c r="A275" s="27">
        <v>101252</v>
      </c>
      <c r="B275" s="4"/>
      <c r="C275" s="20" t="s">
        <v>477</v>
      </c>
      <c r="D275" s="11">
        <v>544000</v>
      </c>
      <c r="E275" s="11">
        <f t="shared" si="121"/>
        <v>690880</v>
      </c>
      <c r="F275" s="92">
        <v>1</v>
      </c>
      <c r="G275" s="40">
        <f t="shared" si="119"/>
        <v>544000</v>
      </c>
      <c r="H275" s="40">
        <f t="shared" si="118"/>
        <v>146880</v>
      </c>
      <c r="I275" s="40">
        <f t="shared" si="120"/>
        <v>690880</v>
      </c>
    </row>
    <row r="276" spans="1:9" ht="54.6" customHeight="1" x14ac:dyDescent="0.3">
      <c r="A276" s="47">
        <v>101254</v>
      </c>
      <c r="B276" s="4"/>
      <c r="C276" s="1" t="s">
        <v>478</v>
      </c>
      <c r="D276" s="11">
        <v>909000</v>
      </c>
      <c r="E276" s="11">
        <f t="shared" si="121"/>
        <v>1154430</v>
      </c>
      <c r="F276" s="92">
        <v>1</v>
      </c>
      <c r="G276" s="40">
        <f t="shared" si="119"/>
        <v>909000</v>
      </c>
      <c r="H276" s="40">
        <f t="shared" si="118"/>
        <v>245430</v>
      </c>
      <c r="I276" s="40">
        <f t="shared" si="120"/>
        <v>1154430</v>
      </c>
    </row>
    <row r="277" spans="1:9" x14ac:dyDescent="0.3">
      <c r="A277" s="39"/>
      <c r="B277" s="39"/>
      <c r="C277" s="39" t="s">
        <v>25</v>
      </c>
      <c r="D277" s="39"/>
      <c r="E277" s="39"/>
      <c r="F277" s="96"/>
      <c r="G277" s="39"/>
      <c r="H277" s="39"/>
      <c r="I277" s="39"/>
    </row>
    <row r="278" spans="1:9" ht="33.6" customHeight="1" x14ac:dyDescent="0.3">
      <c r="A278" s="4" t="s">
        <v>363</v>
      </c>
      <c r="B278" s="4"/>
      <c r="C278" s="1" t="s">
        <v>565</v>
      </c>
      <c r="D278" s="11">
        <v>2300</v>
      </c>
      <c r="E278" s="11">
        <f t="shared" ref="E278:E282" si="144">D278*1.27</f>
        <v>2921</v>
      </c>
      <c r="F278" s="92">
        <v>1</v>
      </c>
      <c r="G278" s="40">
        <f t="shared" si="119"/>
        <v>2300</v>
      </c>
      <c r="H278" s="40">
        <f t="shared" ref="H278:H324" si="145">I278-G278</f>
        <v>621</v>
      </c>
      <c r="I278" s="40">
        <f t="shared" si="120"/>
        <v>2921</v>
      </c>
    </row>
    <row r="279" spans="1:9" ht="33.6" customHeight="1" x14ac:dyDescent="0.3">
      <c r="A279" s="4" t="s">
        <v>364</v>
      </c>
      <c r="B279" s="4"/>
      <c r="C279" s="1" t="s">
        <v>566</v>
      </c>
      <c r="D279" s="11">
        <v>6600</v>
      </c>
      <c r="E279" s="11">
        <f t="shared" si="144"/>
        <v>8382</v>
      </c>
      <c r="F279" s="92">
        <v>1</v>
      </c>
      <c r="G279" s="40">
        <f t="shared" si="119"/>
        <v>6600</v>
      </c>
      <c r="H279" s="40">
        <f t="shared" si="145"/>
        <v>1782</v>
      </c>
      <c r="I279" s="40">
        <f t="shared" si="120"/>
        <v>8382</v>
      </c>
    </row>
    <row r="280" spans="1:9" ht="33.6" customHeight="1" x14ac:dyDescent="0.3">
      <c r="A280" s="4" t="s">
        <v>365</v>
      </c>
      <c r="B280" s="4"/>
      <c r="C280" s="1" t="s">
        <v>567</v>
      </c>
      <c r="D280" s="11">
        <v>12200</v>
      </c>
      <c r="E280" s="11">
        <f t="shared" si="144"/>
        <v>15494</v>
      </c>
      <c r="F280" s="92">
        <v>1</v>
      </c>
      <c r="G280" s="40">
        <f t="shared" ref="G280:G324" si="146">D280*F280</f>
        <v>12200</v>
      </c>
      <c r="H280" s="40">
        <f t="shared" si="145"/>
        <v>3294</v>
      </c>
      <c r="I280" s="40">
        <f t="shared" ref="I280:I324" si="147">E280*F280</f>
        <v>15494</v>
      </c>
    </row>
    <row r="281" spans="1:9" ht="33.6" customHeight="1" x14ac:dyDescent="0.3">
      <c r="A281" s="4" t="s">
        <v>343</v>
      </c>
      <c r="B281" s="4"/>
      <c r="C281" s="1" t="s">
        <v>568</v>
      </c>
      <c r="D281" s="11">
        <v>29900</v>
      </c>
      <c r="E281" s="11">
        <f t="shared" si="144"/>
        <v>37973</v>
      </c>
      <c r="F281" s="92">
        <v>1</v>
      </c>
      <c r="G281" s="40">
        <f t="shared" si="146"/>
        <v>29900</v>
      </c>
      <c r="H281" s="40">
        <f t="shared" si="145"/>
        <v>8073</v>
      </c>
      <c r="I281" s="40">
        <f t="shared" si="147"/>
        <v>37973</v>
      </c>
    </row>
    <row r="282" spans="1:9" ht="33.6" customHeight="1" x14ac:dyDescent="0.3">
      <c r="A282" s="4" t="s">
        <v>344</v>
      </c>
      <c r="B282" s="4"/>
      <c r="C282" s="1" t="s">
        <v>196</v>
      </c>
      <c r="D282" s="11">
        <v>47500</v>
      </c>
      <c r="E282" s="11">
        <f t="shared" si="144"/>
        <v>60325</v>
      </c>
      <c r="F282" s="92">
        <v>1</v>
      </c>
      <c r="G282" s="40">
        <f t="shared" si="146"/>
        <v>47500</v>
      </c>
      <c r="H282" s="40">
        <f t="shared" si="145"/>
        <v>12825</v>
      </c>
      <c r="I282" s="40">
        <f t="shared" si="147"/>
        <v>60325</v>
      </c>
    </row>
    <row r="283" spans="1:9" ht="28.2" customHeight="1" x14ac:dyDescent="0.3">
      <c r="A283" s="7" t="s">
        <v>174</v>
      </c>
      <c r="B283" s="107"/>
      <c r="C283" s="6" t="s">
        <v>197</v>
      </c>
      <c r="D283" s="11">
        <v>42300</v>
      </c>
      <c r="E283" s="11">
        <f t="shared" ref="E283:E285" si="148">D283*1.27</f>
        <v>53721</v>
      </c>
      <c r="F283" s="92">
        <v>1</v>
      </c>
      <c r="G283" s="40">
        <f t="shared" si="146"/>
        <v>42300</v>
      </c>
      <c r="H283" s="40">
        <f t="shared" si="145"/>
        <v>11421</v>
      </c>
      <c r="I283" s="40">
        <f t="shared" si="147"/>
        <v>53721</v>
      </c>
    </row>
    <row r="284" spans="1:9" ht="28.2" customHeight="1" x14ac:dyDescent="0.3">
      <c r="A284" s="7" t="s">
        <v>175</v>
      </c>
      <c r="B284" s="108"/>
      <c r="C284" s="6" t="s">
        <v>198</v>
      </c>
      <c r="D284" s="11">
        <v>57400</v>
      </c>
      <c r="E284" s="11">
        <f t="shared" si="148"/>
        <v>72898</v>
      </c>
      <c r="F284" s="92">
        <v>1</v>
      </c>
      <c r="G284" s="40">
        <f t="shared" si="146"/>
        <v>57400</v>
      </c>
      <c r="H284" s="40">
        <f t="shared" si="145"/>
        <v>15498</v>
      </c>
      <c r="I284" s="40">
        <f t="shared" si="147"/>
        <v>72898</v>
      </c>
    </row>
    <row r="285" spans="1:9" ht="55.95" customHeight="1" x14ac:dyDescent="0.3">
      <c r="A285" s="4" t="s">
        <v>82</v>
      </c>
      <c r="B285" s="4"/>
      <c r="C285" s="1" t="s">
        <v>173</v>
      </c>
      <c r="D285" s="11">
        <v>13000</v>
      </c>
      <c r="E285" s="11">
        <f t="shared" si="148"/>
        <v>16510</v>
      </c>
      <c r="F285" s="92">
        <v>1</v>
      </c>
      <c r="G285" s="40">
        <f t="shared" si="146"/>
        <v>13000</v>
      </c>
      <c r="H285" s="40">
        <f t="shared" si="145"/>
        <v>3510</v>
      </c>
      <c r="I285" s="40">
        <f t="shared" si="147"/>
        <v>16510</v>
      </c>
    </row>
    <row r="286" spans="1:9" x14ac:dyDescent="0.3">
      <c r="A286" s="39"/>
      <c r="B286" s="39"/>
      <c r="C286" s="39" t="s">
        <v>26</v>
      </c>
      <c r="D286" s="39"/>
      <c r="E286" s="39"/>
      <c r="F286" s="96"/>
      <c r="G286" s="39"/>
      <c r="H286" s="39"/>
      <c r="I286" s="39"/>
    </row>
    <row r="287" spans="1:9" ht="35.1" customHeight="1" x14ac:dyDescent="0.3">
      <c r="A287" s="4" t="s">
        <v>83</v>
      </c>
      <c r="B287" s="97"/>
      <c r="C287" s="1" t="s">
        <v>86</v>
      </c>
      <c r="D287" s="11">
        <v>159000</v>
      </c>
      <c r="E287" s="11">
        <f t="shared" ref="E287:E301" si="149">D287*1.27</f>
        <v>201930</v>
      </c>
      <c r="F287" s="92">
        <v>1</v>
      </c>
      <c r="G287" s="40">
        <f t="shared" si="146"/>
        <v>159000</v>
      </c>
      <c r="H287" s="40">
        <f t="shared" si="145"/>
        <v>42930</v>
      </c>
      <c r="I287" s="40">
        <f t="shared" si="147"/>
        <v>201930</v>
      </c>
    </row>
    <row r="288" spans="1:9" ht="35.1" customHeight="1" x14ac:dyDescent="0.3">
      <c r="A288" s="4" t="s">
        <v>133</v>
      </c>
      <c r="B288" s="98"/>
      <c r="C288" s="1" t="s">
        <v>132</v>
      </c>
      <c r="D288" s="11">
        <v>179900</v>
      </c>
      <c r="E288" s="11">
        <f t="shared" si="149"/>
        <v>228473</v>
      </c>
      <c r="F288" s="92">
        <v>1</v>
      </c>
      <c r="G288" s="40">
        <f t="shared" si="146"/>
        <v>179900</v>
      </c>
      <c r="H288" s="40">
        <f t="shared" si="145"/>
        <v>48573</v>
      </c>
      <c r="I288" s="40">
        <f t="shared" si="147"/>
        <v>228473</v>
      </c>
    </row>
    <row r="289" spans="1:9" ht="35.1" customHeight="1" x14ac:dyDescent="0.3">
      <c r="A289" s="4" t="s">
        <v>84</v>
      </c>
      <c r="B289" s="97"/>
      <c r="C289" s="1" t="s">
        <v>87</v>
      </c>
      <c r="D289" s="11">
        <v>185700</v>
      </c>
      <c r="E289" s="11">
        <f t="shared" si="149"/>
        <v>235839</v>
      </c>
      <c r="F289" s="92">
        <v>1</v>
      </c>
      <c r="G289" s="40">
        <f t="shared" si="146"/>
        <v>185700</v>
      </c>
      <c r="H289" s="40">
        <f t="shared" si="145"/>
        <v>50139</v>
      </c>
      <c r="I289" s="40">
        <f t="shared" si="147"/>
        <v>235839</v>
      </c>
    </row>
    <row r="290" spans="1:9" ht="35.1" customHeight="1" x14ac:dyDescent="0.3">
      <c r="A290" s="4" t="s">
        <v>85</v>
      </c>
      <c r="B290" s="98"/>
      <c r="C290" s="1" t="s">
        <v>88</v>
      </c>
      <c r="D290" s="11">
        <v>220800</v>
      </c>
      <c r="E290" s="11">
        <f t="shared" si="149"/>
        <v>280416</v>
      </c>
      <c r="F290" s="92">
        <v>1</v>
      </c>
      <c r="G290" s="40">
        <f t="shared" si="146"/>
        <v>220800</v>
      </c>
      <c r="H290" s="40">
        <f t="shared" si="145"/>
        <v>59616</v>
      </c>
      <c r="I290" s="40">
        <f t="shared" si="147"/>
        <v>280416</v>
      </c>
    </row>
    <row r="291" spans="1:9" ht="49.95" customHeight="1" x14ac:dyDescent="0.3">
      <c r="A291" s="4" t="s">
        <v>69</v>
      </c>
      <c r="B291" s="4"/>
      <c r="C291" s="1" t="s">
        <v>584</v>
      </c>
      <c r="D291" s="11">
        <v>369000</v>
      </c>
      <c r="E291" s="11">
        <f t="shared" si="149"/>
        <v>468630</v>
      </c>
      <c r="F291" s="92">
        <v>1</v>
      </c>
      <c r="G291" s="40">
        <f t="shared" si="146"/>
        <v>369000</v>
      </c>
      <c r="H291" s="40">
        <f t="shared" si="145"/>
        <v>99630</v>
      </c>
      <c r="I291" s="40">
        <f t="shared" si="147"/>
        <v>468630</v>
      </c>
    </row>
    <row r="292" spans="1:9" ht="58.95" customHeight="1" x14ac:dyDescent="0.3">
      <c r="A292" s="4" t="s">
        <v>89</v>
      </c>
      <c r="B292" s="4"/>
      <c r="C292" s="1" t="s">
        <v>193</v>
      </c>
      <c r="D292" s="11">
        <v>469900</v>
      </c>
      <c r="E292" s="11">
        <f t="shared" si="149"/>
        <v>596773</v>
      </c>
      <c r="F292" s="92">
        <v>1</v>
      </c>
      <c r="G292" s="40">
        <f t="shared" si="146"/>
        <v>469900</v>
      </c>
      <c r="H292" s="40">
        <f t="shared" si="145"/>
        <v>126873</v>
      </c>
      <c r="I292" s="40">
        <f t="shared" si="147"/>
        <v>596773</v>
      </c>
    </row>
    <row r="293" spans="1:9" ht="58.95" customHeight="1" x14ac:dyDescent="0.3">
      <c r="A293" s="4" t="s">
        <v>80</v>
      </c>
      <c r="B293" s="4"/>
      <c r="C293" s="1" t="s">
        <v>194</v>
      </c>
      <c r="D293" s="11">
        <v>450300</v>
      </c>
      <c r="E293" s="11">
        <f t="shared" si="149"/>
        <v>571881</v>
      </c>
      <c r="F293" s="92">
        <v>1</v>
      </c>
      <c r="G293" s="40">
        <f t="shared" si="146"/>
        <v>450300</v>
      </c>
      <c r="H293" s="40">
        <f t="shared" si="145"/>
        <v>121581</v>
      </c>
      <c r="I293" s="40">
        <f t="shared" si="147"/>
        <v>571881</v>
      </c>
    </row>
    <row r="294" spans="1:9" ht="58.2" customHeight="1" x14ac:dyDescent="0.3">
      <c r="A294" s="4" t="s">
        <v>90</v>
      </c>
      <c r="B294" s="4"/>
      <c r="C294" s="1" t="s">
        <v>195</v>
      </c>
      <c r="D294" s="11">
        <v>514300</v>
      </c>
      <c r="E294" s="11">
        <f t="shared" si="149"/>
        <v>653161</v>
      </c>
      <c r="F294" s="92">
        <v>1</v>
      </c>
      <c r="G294" s="40">
        <f t="shared" si="146"/>
        <v>514300</v>
      </c>
      <c r="H294" s="40">
        <f t="shared" si="145"/>
        <v>138861</v>
      </c>
      <c r="I294" s="40">
        <f t="shared" si="147"/>
        <v>653161</v>
      </c>
    </row>
    <row r="295" spans="1:9" ht="57" customHeight="1" x14ac:dyDescent="0.3">
      <c r="A295" s="4" t="s">
        <v>91</v>
      </c>
      <c r="B295" s="4"/>
      <c r="C295" s="1" t="s">
        <v>569</v>
      </c>
      <c r="D295" s="11">
        <v>409000</v>
      </c>
      <c r="E295" s="11">
        <f t="shared" si="149"/>
        <v>519430</v>
      </c>
      <c r="F295" s="92">
        <v>1</v>
      </c>
      <c r="G295" s="40">
        <f t="shared" si="146"/>
        <v>409000</v>
      </c>
      <c r="H295" s="40">
        <f t="shared" si="145"/>
        <v>110430</v>
      </c>
      <c r="I295" s="40">
        <f t="shared" si="147"/>
        <v>519430</v>
      </c>
    </row>
    <row r="296" spans="1:9" ht="49.95" customHeight="1" x14ac:dyDescent="0.3">
      <c r="A296" s="4" t="s">
        <v>136</v>
      </c>
      <c r="B296" s="4"/>
      <c r="C296" s="6" t="s">
        <v>192</v>
      </c>
      <c r="D296" s="11">
        <v>79400</v>
      </c>
      <c r="E296" s="11">
        <f t="shared" si="149"/>
        <v>100838</v>
      </c>
      <c r="F296" s="92">
        <v>1</v>
      </c>
      <c r="G296" s="40">
        <f t="shared" si="146"/>
        <v>79400</v>
      </c>
      <c r="H296" s="40">
        <f t="shared" si="145"/>
        <v>21438</v>
      </c>
      <c r="I296" s="40">
        <f t="shared" si="147"/>
        <v>100838</v>
      </c>
    </row>
    <row r="297" spans="1:9" ht="49.95" customHeight="1" x14ac:dyDescent="0.3">
      <c r="A297" s="4" t="s">
        <v>11</v>
      </c>
      <c r="B297" s="4"/>
      <c r="C297" s="6" t="s">
        <v>191</v>
      </c>
      <c r="D297" s="11">
        <v>132100</v>
      </c>
      <c r="E297" s="11">
        <f t="shared" si="149"/>
        <v>167767</v>
      </c>
      <c r="F297" s="92">
        <v>1</v>
      </c>
      <c r="G297" s="40">
        <f t="shared" si="146"/>
        <v>132100</v>
      </c>
      <c r="H297" s="40">
        <f t="shared" si="145"/>
        <v>35667</v>
      </c>
      <c r="I297" s="40">
        <f t="shared" si="147"/>
        <v>167767</v>
      </c>
    </row>
    <row r="298" spans="1:9" ht="49.95" customHeight="1" x14ac:dyDescent="0.3">
      <c r="A298" s="4" t="s">
        <v>286</v>
      </c>
      <c r="B298" s="4"/>
      <c r="C298" s="6" t="s">
        <v>570</v>
      </c>
      <c r="D298" s="11">
        <v>239000</v>
      </c>
      <c r="E298" s="11">
        <f t="shared" si="149"/>
        <v>303530</v>
      </c>
      <c r="F298" s="92">
        <v>1</v>
      </c>
      <c r="G298" s="40">
        <f t="shared" si="146"/>
        <v>239000</v>
      </c>
      <c r="H298" s="40">
        <f t="shared" si="145"/>
        <v>64530</v>
      </c>
      <c r="I298" s="40">
        <f t="shared" si="147"/>
        <v>303530</v>
      </c>
    </row>
    <row r="299" spans="1:9" ht="49.95" customHeight="1" x14ac:dyDescent="0.3">
      <c r="A299" s="4" t="s">
        <v>12</v>
      </c>
      <c r="B299" s="97"/>
      <c r="C299" s="6" t="s">
        <v>571</v>
      </c>
      <c r="D299" s="11">
        <v>469000</v>
      </c>
      <c r="E299" s="11">
        <f t="shared" si="149"/>
        <v>595630</v>
      </c>
      <c r="F299" s="92">
        <v>1</v>
      </c>
      <c r="G299" s="40">
        <f t="shared" si="146"/>
        <v>469000</v>
      </c>
      <c r="H299" s="40">
        <f t="shared" si="145"/>
        <v>126630</v>
      </c>
      <c r="I299" s="40">
        <f t="shared" si="147"/>
        <v>595630</v>
      </c>
    </row>
    <row r="300" spans="1:9" ht="49.95" customHeight="1" x14ac:dyDescent="0.3">
      <c r="A300" s="4" t="s">
        <v>13</v>
      </c>
      <c r="B300" s="102"/>
      <c r="C300" s="6" t="s">
        <v>572</v>
      </c>
      <c r="D300" s="11">
        <v>539000</v>
      </c>
      <c r="E300" s="11">
        <f t="shared" si="149"/>
        <v>684530</v>
      </c>
      <c r="F300" s="92">
        <v>1</v>
      </c>
      <c r="G300" s="40">
        <f t="shared" si="146"/>
        <v>539000</v>
      </c>
      <c r="H300" s="40">
        <f t="shared" si="145"/>
        <v>145530</v>
      </c>
      <c r="I300" s="40">
        <f t="shared" si="147"/>
        <v>684530</v>
      </c>
    </row>
    <row r="301" spans="1:9" ht="49.95" customHeight="1" x14ac:dyDescent="0.3">
      <c r="A301" s="4" t="s">
        <v>14</v>
      </c>
      <c r="B301" s="98"/>
      <c r="C301" s="6" t="s">
        <v>573</v>
      </c>
      <c r="D301" s="11">
        <v>599000</v>
      </c>
      <c r="E301" s="11">
        <f t="shared" si="149"/>
        <v>760730</v>
      </c>
      <c r="F301" s="92">
        <v>1</v>
      </c>
      <c r="G301" s="40">
        <f t="shared" si="146"/>
        <v>599000</v>
      </c>
      <c r="H301" s="40">
        <f t="shared" si="145"/>
        <v>161730</v>
      </c>
      <c r="I301" s="40">
        <f t="shared" si="147"/>
        <v>760730</v>
      </c>
    </row>
    <row r="302" spans="1:9" x14ac:dyDescent="0.3">
      <c r="A302" s="39"/>
      <c r="B302" s="39"/>
      <c r="C302" s="39" t="s">
        <v>81</v>
      </c>
      <c r="D302" s="39"/>
      <c r="E302" s="39"/>
      <c r="F302" s="96"/>
      <c r="G302" s="39"/>
      <c r="H302" s="39"/>
      <c r="I302" s="39"/>
    </row>
    <row r="303" spans="1:9" ht="43.5" customHeight="1" x14ac:dyDescent="0.3">
      <c r="A303" s="4">
        <v>218838</v>
      </c>
      <c r="B303" s="4"/>
      <c r="C303" s="1" t="s">
        <v>426</v>
      </c>
      <c r="D303" s="11">
        <v>6700</v>
      </c>
      <c r="E303" s="49">
        <f t="shared" ref="E303:E306" si="150">D303*1.27</f>
        <v>8509</v>
      </c>
      <c r="F303" s="92">
        <v>1</v>
      </c>
      <c r="G303" s="40">
        <f t="shared" si="146"/>
        <v>6700</v>
      </c>
      <c r="H303" s="40">
        <f t="shared" si="145"/>
        <v>1809</v>
      </c>
      <c r="I303" s="40">
        <f t="shared" si="147"/>
        <v>8509</v>
      </c>
    </row>
    <row r="304" spans="1:9" ht="50.4" customHeight="1" x14ac:dyDescent="0.3">
      <c r="A304" s="4">
        <v>218840</v>
      </c>
      <c r="B304" s="4"/>
      <c r="C304" s="1" t="s">
        <v>427</v>
      </c>
      <c r="D304" s="11">
        <v>51200</v>
      </c>
      <c r="E304" s="49">
        <f t="shared" si="150"/>
        <v>65024</v>
      </c>
      <c r="F304" s="92">
        <v>1</v>
      </c>
      <c r="G304" s="40">
        <f t="shared" si="146"/>
        <v>51200</v>
      </c>
      <c r="H304" s="40">
        <f t="shared" si="145"/>
        <v>13824</v>
      </c>
      <c r="I304" s="40">
        <f t="shared" si="147"/>
        <v>65024</v>
      </c>
    </row>
    <row r="305" spans="1:9" ht="50.4" customHeight="1" x14ac:dyDescent="0.3">
      <c r="A305" s="4">
        <v>218850</v>
      </c>
      <c r="B305" s="4"/>
      <c r="C305" s="1" t="s">
        <v>428</v>
      </c>
      <c r="D305" s="11">
        <v>82000</v>
      </c>
      <c r="E305" s="49">
        <f t="shared" si="150"/>
        <v>104140</v>
      </c>
      <c r="F305" s="92">
        <v>1</v>
      </c>
      <c r="G305" s="40">
        <f t="shared" si="146"/>
        <v>82000</v>
      </c>
      <c r="H305" s="40">
        <f t="shared" si="145"/>
        <v>22140</v>
      </c>
      <c r="I305" s="40">
        <f t="shared" si="147"/>
        <v>104140</v>
      </c>
    </row>
    <row r="306" spans="1:9" ht="50.4" customHeight="1" x14ac:dyDescent="0.3">
      <c r="A306" s="48">
        <v>201127</v>
      </c>
      <c r="B306" s="4"/>
      <c r="C306" s="1" t="s">
        <v>574</v>
      </c>
      <c r="D306" s="11">
        <v>20900</v>
      </c>
      <c r="E306" s="49">
        <f t="shared" si="150"/>
        <v>26543</v>
      </c>
      <c r="F306" s="92">
        <v>1</v>
      </c>
      <c r="G306" s="40">
        <f t="shared" si="146"/>
        <v>20900</v>
      </c>
      <c r="H306" s="40">
        <f t="shared" si="145"/>
        <v>5643</v>
      </c>
      <c r="I306" s="40">
        <f t="shared" si="147"/>
        <v>26543</v>
      </c>
    </row>
    <row r="307" spans="1:9" ht="21.9" customHeight="1" x14ac:dyDescent="0.3">
      <c r="A307" s="27">
        <v>90970</v>
      </c>
      <c r="B307" s="97"/>
      <c r="C307" s="18" t="s">
        <v>270</v>
      </c>
      <c r="D307" s="11">
        <v>61000</v>
      </c>
      <c r="E307" s="11">
        <f t="shared" ref="E307:E314" si="151">D307*1.27</f>
        <v>77470</v>
      </c>
      <c r="F307" s="92">
        <v>1</v>
      </c>
      <c r="G307" s="40">
        <f t="shared" ref="G307:G314" si="152">D307*F307</f>
        <v>61000</v>
      </c>
      <c r="H307" s="40">
        <f t="shared" ref="H307:H314" si="153">I307-G307</f>
        <v>16470</v>
      </c>
      <c r="I307" s="40">
        <f t="shared" ref="I307:I314" si="154">E307*F307</f>
        <v>77470</v>
      </c>
    </row>
    <row r="308" spans="1:9" ht="21.9" customHeight="1" x14ac:dyDescent="0.3">
      <c r="A308" s="27">
        <v>90971</v>
      </c>
      <c r="B308" s="102"/>
      <c r="C308" s="18" t="s">
        <v>271</v>
      </c>
      <c r="D308" s="11">
        <v>96100</v>
      </c>
      <c r="E308" s="11">
        <f t="shared" si="151"/>
        <v>122047</v>
      </c>
      <c r="F308" s="92">
        <v>1</v>
      </c>
      <c r="G308" s="40">
        <f t="shared" si="152"/>
        <v>96100</v>
      </c>
      <c r="H308" s="40">
        <f t="shared" si="153"/>
        <v>25947</v>
      </c>
      <c r="I308" s="40">
        <f t="shared" si="154"/>
        <v>122047</v>
      </c>
    </row>
    <row r="309" spans="1:9" ht="21.9" customHeight="1" x14ac:dyDescent="0.3">
      <c r="A309" s="27">
        <v>90973</v>
      </c>
      <c r="B309" s="98"/>
      <c r="C309" s="20" t="s">
        <v>272</v>
      </c>
      <c r="D309" s="11">
        <v>126600</v>
      </c>
      <c r="E309" s="11">
        <f t="shared" si="151"/>
        <v>160782</v>
      </c>
      <c r="F309" s="92">
        <v>1</v>
      </c>
      <c r="G309" s="40">
        <f t="shared" si="152"/>
        <v>126600</v>
      </c>
      <c r="H309" s="40">
        <f t="shared" si="153"/>
        <v>34182</v>
      </c>
      <c r="I309" s="40">
        <f t="shared" si="154"/>
        <v>160782</v>
      </c>
    </row>
    <row r="310" spans="1:9" ht="44.1" customHeight="1" x14ac:dyDescent="0.3">
      <c r="A310" s="27">
        <v>44753</v>
      </c>
      <c r="B310" s="4"/>
      <c r="C310" s="18" t="s">
        <v>431</v>
      </c>
      <c r="D310" s="11">
        <v>148300</v>
      </c>
      <c r="E310" s="11">
        <f t="shared" si="151"/>
        <v>188341</v>
      </c>
      <c r="F310" s="92">
        <v>1</v>
      </c>
      <c r="G310" s="40">
        <f t="shared" si="152"/>
        <v>148300</v>
      </c>
      <c r="H310" s="40">
        <f t="shared" si="153"/>
        <v>40041</v>
      </c>
      <c r="I310" s="40">
        <f t="shared" si="154"/>
        <v>188341</v>
      </c>
    </row>
    <row r="311" spans="1:9" ht="44.1" customHeight="1" x14ac:dyDescent="0.3">
      <c r="A311" s="27">
        <v>44342</v>
      </c>
      <c r="B311" s="4"/>
      <c r="C311" s="18" t="s">
        <v>430</v>
      </c>
      <c r="D311" s="11">
        <v>184900</v>
      </c>
      <c r="E311" s="11">
        <f t="shared" si="151"/>
        <v>234823</v>
      </c>
      <c r="F311" s="92">
        <v>1</v>
      </c>
      <c r="G311" s="40">
        <f t="shared" si="152"/>
        <v>184900</v>
      </c>
      <c r="H311" s="40">
        <f t="shared" si="153"/>
        <v>49923</v>
      </c>
      <c r="I311" s="40">
        <f t="shared" si="154"/>
        <v>234823</v>
      </c>
    </row>
    <row r="312" spans="1:9" ht="25.95" customHeight="1" x14ac:dyDescent="0.3">
      <c r="A312" s="56">
        <v>91820</v>
      </c>
      <c r="B312" s="99"/>
      <c r="C312" s="20" t="s">
        <v>432</v>
      </c>
      <c r="D312" s="11">
        <v>71000</v>
      </c>
      <c r="E312" s="11">
        <f t="shared" si="151"/>
        <v>90170</v>
      </c>
      <c r="F312" s="92">
        <v>1</v>
      </c>
      <c r="G312" s="40">
        <f t="shared" si="152"/>
        <v>71000</v>
      </c>
      <c r="H312" s="40">
        <f t="shared" si="153"/>
        <v>19170</v>
      </c>
      <c r="I312" s="40">
        <f t="shared" si="154"/>
        <v>90170</v>
      </c>
    </row>
    <row r="313" spans="1:9" ht="25.95" customHeight="1" x14ac:dyDescent="0.3">
      <c r="A313" s="56">
        <v>91821</v>
      </c>
      <c r="B313" s="100"/>
      <c r="C313" s="20" t="s">
        <v>434</v>
      </c>
      <c r="D313" s="11">
        <v>104000</v>
      </c>
      <c r="E313" s="11">
        <f t="shared" si="151"/>
        <v>132080</v>
      </c>
      <c r="F313" s="92">
        <v>1</v>
      </c>
      <c r="G313" s="40">
        <f t="shared" si="152"/>
        <v>104000</v>
      </c>
      <c r="H313" s="40">
        <f t="shared" si="153"/>
        <v>28080</v>
      </c>
      <c r="I313" s="40">
        <f t="shared" si="154"/>
        <v>132080</v>
      </c>
    </row>
    <row r="314" spans="1:9" ht="25.95" customHeight="1" x14ac:dyDescent="0.3">
      <c r="A314" s="56">
        <v>91823</v>
      </c>
      <c r="B314" s="101"/>
      <c r="C314" s="20" t="s">
        <v>433</v>
      </c>
      <c r="D314" s="11">
        <v>126500</v>
      </c>
      <c r="E314" s="11">
        <f t="shared" si="151"/>
        <v>160655</v>
      </c>
      <c r="F314" s="92">
        <v>1</v>
      </c>
      <c r="G314" s="40">
        <f t="shared" si="152"/>
        <v>126500</v>
      </c>
      <c r="H314" s="40">
        <f t="shared" si="153"/>
        <v>34155</v>
      </c>
      <c r="I314" s="40">
        <f t="shared" si="154"/>
        <v>160655</v>
      </c>
    </row>
    <row r="315" spans="1:9" ht="50.1" customHeight="1" x14ac:dyDescent="0.3">
      <c r="A315" s="7">
        <v>447441</v>
      </c>
      <c r="B315" s="4"/>
      <c r="C315" s="6" t="s">
        <v>525</v>
      </c>
      <c r="D315" s="11">
        <v>23100</v>
      </c>
      <c r="E315" s="11">
        <f t="shared" ref="E315:E324" si="155">D315*1.27</f>
        <v>29337</v>
      </c>
      <c r="F315" s="92">
        <v>1</v>
      </c>
      <c r="G315" s="40">
        <f t="shared" si="146"/>
        <v>23100</v>
      </c>
      <c r="H315" s="40">
        <f t="shared" si="145"/>
        <v>6237</v>
      </c>
      <c r="I315" s="40">
        <f t="shared" si="147"/>
        <v>29337</v>
      </c>
    </row>
    <row r="316" spans="1:9" ht="55.95" customHeight="1" x14ac:dyDescent="0.3">
      <c r="A316" s="7" t="s">
        <v>235</v>
      </c>
      <c r="B316" s="4"/>
      <c r="C316" s="6" t="s">
        <v>526</v>
      </c>
      <c r="D316" s="11">
        <v>94200</v>
      </c>
      <c r="E316" s="11">
        <f t="shared" si="155"/>
        <v>119634</v>
      </c>
      <c r="F316" s="92">
        <v>1</v>
      </c>
      <c r="G316" s="40">
        <f t="shared" si="146"/>
        <v>94200</v>
      </c>
      <c r="H316" s="40">
        <f t="shared" si="145"/>
        <v>25434</v>
      </c>
      <c r="I316" s="40">
        <f t="shared" si="147"/>
        <v>119634</v>
      </c>
    </row>
    <row r="317" spans="1:9" ht="55.95" customHeight="1" x14ac:dyDescent="0.3">
      <c r="A317" s="7">
        <v>492022</v>
      </c>
      <c r="B317" s="4"/>
      <c r="C317" s="6" t="s">
        <v>527</v>
      </c>
      <c r="D317" s="11">
        <v>17500</v>
      </c>
      <c r="E317" s="11">
        <f t="shared" si="155"/>
        <v>22225</v>
      </c>
      <c r="F317" s="92">
        <v>1</v>
      </c>
      <c r="G317" s="40">
        <f t="shared" si="146"/>
        <v>17500</v>
      </c>
      <c r="H317" s="40">
        <f t="shared" si="145"/>
        <v>4725</v>
      </c>
      <c r="I317" s="40">
        <f t="shared" si="147"/>
        <v>22225</v>
      </c>
    </row>
    <row r="318" spans="1:9" ht="55.95" customHeight="1" x14ac:dyDescent="0.3">
      <c r="A318" s="7">
        <v>449731</v>
      </c>
      <c r="B318" s="4"/>
      <c r="C318" s="18" t="s">
        <v>528</v>
      </c>
      <c r="D318" s="11">
        <v>105800</v>
      </c>
      <c r="E318" s="11">
        <f t="shared" si="155"/>
        <v>134366</v>
      </c>
      <c r="F318" s="92">
        <v>1</v>
      </c>
      <c r="G318" s="40">
        <f t="shared" si="146"/>
        <v>105800</v>
      </c>
      <c r="H318" s="40">
        <f t="shared" si="145"/>
        <v>28566</v>
      </c>
      <c r="I318" s="40">
        <f t="shared" si="147"/>
        <v>134366</v>
      </c>
    </row>
    <row r="319" spans="1:9" ht="55.95" customHeight="1" x14ac:dyDescent="0.3">
      <c r="A319" s="7">
        <v>459981</v>
      </c>
      <c r="B319" s="4"/>
      <c r="C319" s="18" t="s">
        <v>529</v>
      </c>
      <c r="D319" s="11">
        <v>137800</v>
      </c>
      <c r="E319" s="11">
        <f t="shared" si="155"/>
        <v>175006</v>
      </c>
      <c r="F319" s="92">
        <v>1</v>
      </c>
      <c r="G319" s="40">
        <f t="shared" si="146"/>
        <v>137800</v>
      </c>
      <c r="H319" s="40">
        <f t="shared" si="145"/>
        <v>37206</v>
      </c>
      <c r="I319" s="40">
        <f t="shared" si="147"/>
        <v>175006</v>
      </c>
    </row>
    <row r="320" spans="1:9" ht="55.95" customHeight="1" x14ac:dyDescent="0.3">
      <c r="A320" s="7">
        <v>458691</v>
      </c>
      <c r="B320" s="4"/>
      <c r="C320" s="18" t="s">
        <v>530</v>
      </c>
      <c r="D320" s="11">
        <v>150500</v>
      </c>
      <c r="E320" s="11">
        <f t="shared" si="155"/>
        <v>191135</v>
      </c>
      <c r="F320" s="92">
        <v>1</v>
      </c>
      <c r="G320" s="40">
        <f t="shared" si="146"/>
        <v>150500</v>
      </c>
      <c r="H320" s="40">
        <f t="shared" si="145"/>
        <v>40635</v>
      </c>
      <c r="I320" s="40">
        <f t="shared" si="147"/>
        <v>191135</v>
      </c>
    </row>
    <row r="321" spans="1:9" x14ac:dyDescent="0.3">
      <c r="A321" s="39"/>
      <c r="B321" s="39"/>
      <c r="C321" s="39" t="s">
        <v>472</v>
      </c>
      <c r="D321" s="39"/>
      <c r="E321" s="39"/>
      <c r="F321" s="96"/>
      <c r="G321" s="39"/>
      <c r="H321" s="39"/>
      <c r="I321" s="39"/>
    </row>
    <row r="322" spans="1:9" ht="46.95" customHeight="1" x14ac:dyDescent="0.3">
      <c r="A322" s="27">
        <v>447461</v>
      </c>
      <c r="B322" s="4"/>
      <c r="C322" s="18" t="s">
        <v>471</v>
      </c>
      <c r="D322" s="11">
        <v>105000</v>
      </c>
      <c r="E322" s="11">
        <f t="shared" si="155"/>
        <v>133350</v>
      </c>
      <c r="F322" s="92">
        <v>1</v>
      </c>
      <c r="G322" s="40">
        <f t="shared" si="146"/>
        <v>105000</v>
      </c>
      <c r="H322" s="40">
        <f t="shared" si="145"/>
        <v>28350</v>
      </c>
      <c r="I322" s="40">
        <f t="shared" si="147"/>
        <v>133350</v>
      </c>
    </row>
    <row r="323" spans="1:9" ht="46.95" customHeight="1" x14ac:dyDescent="0.3">
      <c r="A323" s="56">
        <v>201847</v>
      </c>
      <c r="B323" s="4"/>
      <c r="C323" s="18" t="s">
        <v>585</v>
      </c>
      <c r="D323" s="11">
        <v>69000</v>
      </c>
      <c r="E323" s="49">
        <f t="shared" si="155"/>
        <v>87630</v>
      </c>
      <c r="F323" s="92">
        <v>1</v>
      </c>
      <c r="G323" s="40">
        <f t="shared" si="146"/>
        <v>69000</v>
      </c>
      <c r="H323" s="40">
        <f t="shared" si="145"/>
        <v>18630</v>
      </c>
      <c r="I323" s="40">
        <f t="shared" si="147"/>
        <v>87630</v>
      </c>
    </row>
    <row r="324" spans="1:9" ht="46.95" customHeight="1" x14ac:dyDescent="0.3">
      <c r="A324" s="56">
        <v>221429</v>
      </c>
      <c r="B324" s="4"/>
      <c r="C324" s="18" t="s">
        <v>473</v>
      </c>
      <c r="D324" s="11">
        <v>339100</v>
      </c>
      <c r="E324" s="49">
        <f t="shared" si="155"/>
        <v>430657</v>
      </c>
      <c r="F324" s="92">
        <v>1</v>
      </c>
      <c r="G324" s="40">
        <f t="shared" si="146"/>
        <v>339100</v>
      </c>
      <c r="H324" s="40">
        <f t="shared" si="145"/>
        <v>91557</v>
      </c>
      <c r="I324" s="40">
        <f t="shared" si="147"/>
        <v>430657</v>
      </c>
    </row>
    <row r="325" spans="1:9" ht="63" customHeight="1" x14ac:dyDescent="0.3">
      <c r="A325" s="57">
        <v>201026</v>
      </c>
      <c r="B325" s="4"/>
      <c r="C325" s="18" t="s">
        <v>474</v>
      </c>
      <c r="D325" s="11">
        <v>382000</v>
      </c>
      <c r="E325" s="49">
        <f t="shared" ref="E325" si="156">D325*1.27</f>
        <v>485140</v>
      </c>
      <c r="F325" s="92">
        <v>1</v>
      </c>
      <c r="G325" s="40">
        <f t="shared" ref="G325" si="157">D325*F325</f>
        <v>382000</v>
      </c>
      <c r="H325" s="40">
        <f t="shared" ref="H325" si="158">I325-G325</f>
        <v>103140</v>
      </c>
      <c r="I325" s="40">
        <f t="shared" ref="I325" si="159">E325*F325</f>
        <v>485140</v>
      </c>
    </row>
    <row r="326" spans="1:9" ht="13.95" customHeight="1" x14ac:dyDescent="0.3">
      <c r="A326" s="39"/>
      <c r="B326" s="39"/>
      <c r="C326" s="39" t="s">
        <v>27</v>
      </c>
      <c r="D326" s="39"/>
      <c r="E326" s="39"/>
      <c r="F326" s="96"/>
      <c r="G326" s="39"/>
      <c r="H326" s="39"/>
      <c r="I326" s="39"/>
    </row>
    <row r="327" spans="1:9" ht="20.100000000000001" customHeight="1" x14ac:dyDescent="0.3">
      <c r="A327" s="48" t="s">
        <v>28</v>
      </c>
      <c r="B327" s="97"/>
      <c r="C327" s="1" t="s">
        <v>29</v>
      </c>
      <c r="D327" s="11">
        <v>2100</v>
      </c>
      <c r="E327" s="49">
        <f t="shared" ref="E327:E331" si="160">D327*1.27</f>
        <v>2667</v>
      </c>
      <c r="F327" s="92">
        <v>1</v>
      </c>
      <c r="G327" s="40">
        <f t="shared" ref="G327:G340" si="161">D327*F327</f>
        <v>2100</v>
      </c>
      <c r="H327" s="40">
        <f t="shared" ref="H327:H336" si="162">I327-G327</f>
        <v>567</v>
      </c>
      <c r="I327" s="40">
        <f t="shared" ref="I327:I340" si="163">E327*F327</f>
        <v>2667</v>
      </c>
    </row>
    <row r="328" spans="1:9" ht="20.100000000000001" customHeight="1" x14ac:dyDescent="0.3">
      <c r="A328" s="48" t="s">
        <v>30</v>
      </c>
      <c r="B328" s="102"/>
      <c r="C328" s="1" t="s">
        <v>31</v>
      </c>
      <c r="D328" s="11">
        <v>3200</v>
      </c>
      <c r="E328" s="49">
        <f t="shared" si="160"/>
        <v>4064</v>
      </c>
      <c r="F328" s="92">
        <v>1</v>
      </c>
      <c r="G328" s="40">
        <f t="shared" si="161"/>
        <v>3200</v>
      </c>
      <c r="H328" s="40">
        <f t="shared" si="162"/>
        <v>864</v>
      </c>
      <c r="I328" s="40">
        <f t="shared" si="163"/>
        <v>4064</v>
      </c>
    </row>
    <row r="329" spans="1:9" ht="20.100000000000001" customHeight="1" x14ac:dyDescent="0.3">
      <c r="A329" s="48" t="s">
        <v>32</v>
      </c>
      <c r="B329" s="98"/>
      <c r="C329" s="1" t="s">
        <v>33</v>
      </c>
      <c r="D329" s="11">
        <v>6300</v>
      </c>
      <c r="E329" s="49">
        <f t="shared" si="160"/>
        <v>8001</v>
      </c>
      <c r="F329" s="92">
        <v>1</v>
      </c>
      <c r="G329" s="40">
        <f t="shared" si="161"/>
        <v>6300</v>
      </c>
      <c r="H329" s="40">
        <f t="shared" si="162"/>
        <v>1701</v>
      </c>
      <c r="I329" s="40">
        <f t="shared" si="163"/>
        <v>8001</v>
      </c>
    </row>
    <row r="330" spans="1:9" ht="27.6" customHeight="1" x14ac:dyDescent="0.3">
      <c r="A330" s="48" t="s">
        <v>34</v>
      </c>
      <c r="B330" s="97"/>
      <c r="C330" s="1" t="s">
        <v>575</v>
      </c>
      <c r="D330" s="11">
        <v>37800</v>
      </c>
      <c r="E330" s="49">
        <f t="shared" si="160"/>
        <v>48006</v>
      </c>
      <c r="F330" s="92">
        <v>1</v>
      </c>
      <c r="G330" s="40">
        <f t="shared" si="161"/>
        <v>37800</v>
      </c>
      <c r="H330" s="40">
        <f t="shared" si="162"/>
        <v>10206</v>
      </c>
      <c r="I330" s="40">
        <f t="shared" si="163"/>
        <v>48006</v>
      </c>
    </row>
    <row r="331" spans="1:9" ht="27.6" customHeight="1" x14ac:dyDescent="0.3">
      <c r="A331" s="48" t="s">
        <v>35</v>
      </c>
      <c r="B331" s="98"/>
      <c r="C331" s="1" t="s">
        <v>576</v>
      </c>
      <c r="D331" s="11">
        <v>45500</v>
      </c>
      <c r="E331" s="49">
        <f t="shared" si="160"/>
        <v>57785</v>
      </c>
      <c r="F331" s="92">
        <v>1</v>
      </c>
      <c r="G331" s="40">
        <f t="shared" si="161"/>
        <v>45500</v>
      </c>
      <c r="H331" s="40">
        <f t="shared" si="162"/>
        <v>12285</v>
      </c>
      <c r="I331" s="40">
        <f t="shared" si="163"/>
        <v>57785</v>
      </c>
    </row>
    <row r="332" spans="1:9" x14ac:dyDescent="0.3">
      <c r="A332" s="39"/>
      <c r="B332" s="39"/>
      <c r="C332" s="39" t="s">
        <v>245</v>
      </c>
      <c r="D332" s="39"/>
      <c r="E332" s="39"/>
      <c r="F332" s="96"/>
      <c r="G332" s="39"/>
      <c r="H332" s="39"/>
      <c r="I332" s="39"/>
    </row>
    <row r="333" spans="1:9" ht="44.4" customHeight="1" x14ac:dyDescent="0.3">
      <c r="A333" s="9">
        <v>1004100</v>
      </c>
      <c r="B333" s="9"/>
      <c r="C333" s="6" t="s">
        <v>435</v>
      </c>
      <c r="D333" s="11">
        <v>1348000</v>
      </c>
      <c r="E333" s="49">
        <f t="shared" ref="E333:E334" si="164">D333*1.27</f>
        <v>1711960</v>
      </c>
      <c r="F333" s="92">
        <v>1</v>
      </c>
      <c r="G333" s="40">
        <f t="shared" si="161"/>
        <v>1348000</v>
      </c>
      <c r="H333" s="40">
        <f t="shared" si="162"/>
        <v>363960</v>
      </c>
      <c r="I333" s="40">
        <f t="shared" si="163"/>
        <v>1711960</v>
      </c>
    </row>
    <row r="334" spans="1:9" ht="46.2" customHeight="1" x14ac:dyDescent="0.3">
      <c r="A334" s="53">
        <v>1005000</v>
      </c>
      <c r="B334" s="9"/>
      <c r="C334" s="6" t="s">
        <v>436</v>
      </c>
      <c r="D334" s="11">
        <v>1573000</v>
      </c>
      <c r="E334" s="49">
        <f t="shared" si="164"/>
        <v>1997710</v>
      </c>
      <c r="F334" s="92">
        <v>1</v>
      </c>
      <c r="G334" s="40">
        <f t="shared" si="161"/>
        <v>1573000</v>
      </c>
      <c r="H334" s="40">
        <f t="shared" si="162"/>
        <v>424710</v>
      </c>
      <c r="I334" s="40">
        <f t="shared" si="163"/>
        <v>1997710</v>
      </c>
    </row>
    <row r="335" spans="1:9" ht="13.95" customHeight="1" x14ac:dyDescent="0.3">
      <c r="A335" s="39"/>
      <c r="B335" s="39"/>
      <c r="C335" s="39" t="s">
        <v>437</v>
      </c>
      <c r="D335" s="39"/>
      <c r="E335" s="39"/>
      <c r="F335" s="96"/>
      <c r="G335" s="39"/>
      <c r="H335" s="39"/>
      <c r="I335" s="39"/>
    </row>
    <row r="336" spans="1:9" ht="63.6" customHeight="1" x14ac:dyDescent="0.3">
      <c r="A336" s="5">
        <v>163659</v>
      </c>
      <c r="B336" s="9"/>
      <c r="C336" s="1" t="s">
        <v>225</v>
      </c>
      <c r="D336" s="11">
        <v>2119000</v>
      </c>
      <c r="E336" s="11">
        <f t="shared" ref="E336" si="165">D336*1.27</f>
        <v>2691130</v>
      </c>
      <c r="F336" s="92">
        <v>1</v>
      </c>
      <c r="G336" s="40">
        <f t="shared" si="161"/>
        <v>2119000</v>
      </c>
      <c r="H336" s="40">
        <f t="shared" si="162"/>
        <v>572130</v>
      </c>
      <c r="I336" s="40">
        <f t="shared" si="163"/>
        <v>2691130</v>
      </c>
    </row>
    <row r="337" spans="1:9" x14ac:dyDescent="0.3">
      <c r="A337" s="39"/>
      <c r="B337" s="39"/>
      <c r="C337" s="39" t="s">
        <v>36</v>
      </c>
      <c r="D337" s="39"/>
      <c r="E337" s="39"/>
      <c r="F337" s="96"/>
      <c r="G337" s="39"/>
      <c r="H337" s="39"/>
      <c r="I337" s="39"/>
    </row>
    <row r="338" spans="1:9" ht="55.95" customHeight="1" x14ac:dyDescent="0.3">
      <c r="A338" s="4" t="s">
        <v>218</v>
      </c>
      <c r="B338" s="4"/>
      <c r="C338" s="1" t="s">
        <v>446</v>
      </c>
      <c r="D338" s="11">
        <v>233000</v>
      </c>
      <c r="E338" s="11">
        <f t="shared" ref="E338:E339" si="166">D338*1.27</f>
        <v>295910</v>
      </c>
      <c r="F338" s="92">
        <v>1</v>
      </c>
      <c r="G338" s="40">
        <f t="shared" si="161"/>
        <v>233000</v>
      </c>
      <c r="H338" s="40">
        <f t="shared" ref="H338:H390" si="167">I338-G338</f>
        <v>62910</v>
      </c>
      <c r="I338" s="40">
        <f t="shared" si="163"/>
        <v>295910</v>
      </c>
    </row>
    <row r="339" spans="1:9" ht="55.95" customHeight="1" x14ac:dyDescent="0.3">
      <c r="A339" s="4" t="s">
        <v>219</v>
      </c>
      <c r="B339" s="4"/>
      <c r="C339" s="1" t="s">
        <v>586</v>
      </c>
      <c r="D339" s="11">
        <v>449000</v>
      </c>
      <c r="E339" s="11">
        <f t="shared" si="166"/>
        <v>570230</v>
      </c>
      <c r="F339" s="92">
        <v>1</v>
      </c>
      <c r="G339" s="40">
        <f t="shared" si="161"/>
        <v>449000</v>
      </c>
      <c r="H339" s="40">
        <f t="shared" si="167"/>
        <v>121230</v>
      </c>
      <c r="I339" s="40">
        <f t="shared" si="163"/>
        <v>570230</v>
      </c>
    </row>
    <row r="340" spans="1:9" ht="55.95" customHeight="1" x14ac:dyDescent="0.3">
      <c r="A340" s="4">
        <v>986022</v>
      </c>
      <c r="B340" s="4"/>
      <c r="C340" s="1" t="s">
        <v>445</v>
      </c>
      <c r="D340" s="11">
        <v>619800</v>
      </c>
      <c r="E340" s="11">
        <f t="shared" ref="E340:E347" si="168">D340*1.27</f>
        <v>787146</v>
      </c>
      <c r="F340" s="92">
        <v>1</v>
      </c>
      <c r="G340" s="40">
        <f t="shared" si="161"/>
        <v>619800</v>
      </c>
      <c r="H340" s="40">
        <f t="shared" si="167"/>
        <v>167346</v>
      </c>
      <c r="I340" s="40">
        <f t="shared" si="163"/>
        <v>787146</v>
      </c>
    </row>
    <row r="341" spans="1:9" ht="55.95" customHeight="1" x14ac:dyDescent="0.3">
      <c r="A341" s="4">
        <v>986300</v>
      </c>
      <c r="B341" s="4"/>
      <c r="C341" s="1" t="s">
        <v>444</v>
      </c>
      <c r="D341" s="11">
        <v>926000</v>
      </c>
      <c r="E341" s="11">
        <f t="shared" si="168"/>
        <v>1176020</v>
      </c>
      <c r="F341" s="92">
        <v>1</v>
      </c>
      <c r="G341" s="40">
        <f t="shared" ref="G341:G394" si="169">D341*F341</f>
        <v>926000</v>
      </c>
      <c r="H341" s="40">
        <f t="shared" si="167"/>
        <v>250020</v>
      </c>
      <c r="I341" s="40">
        <f t="shared" ref="I341:I394" si="170">E341*F341</f>
        <v>1176020</v>
      </c>
    </row>
    <row r="342" spans="1:9" ht="55.95" customHeight="1" x14ac:dyDescent="0.3">
      <c r="A342" s="4">
        <v>988412</v>
      </c>
      <c r="B342" s="4"/>
      <c r="C342" s="1" t="s">
        <v>443</v>
      </c>
      <c r="D342" s="11">
        <v>780000</v>
      </c>
      <c r="E342" s="11">
        <f t="shared" si="168"/>
        <v>990600</v>
      </c>
      <c r="F342" s="92">
        <v>1</v>
      </c>
      <c r="G342" s="40">
        <f t="shared" si="169"/>
        <v>780000</v>
      </c>
      <c r="H342" s="40">
        <f t="shared" si="167"/>
        <v>210600</v>
      </c>
      <c r="I342" s="40">
        <f t="shared" si="170"/>
        <v>990600</v>
      </c>
    </row>
    <row r="343" spans="1:9" ht="55.95" customHeight="1" x14ac:dyDescent="0.3">
      <c r="A343" s="4">
        <v>986388</v>
      </c>
      <c r="B343" s="4"/>
      <c r="C343" s="1" t="s">
        <v>442</v>
      </c>
      <c r="D343" s="11">
        <v>1691000</v>
      </c>
      <c r="E343" s="11">
        <f t="shared" si="168"/>
        <v>2147570</v>
      </c>
      <c r="F343" s="92">
        <v>1</v>
      </c>
      <c r="G343" s="40">
        <f t="shared" si="169"/>
        <v>1691000</v>
      </c>
      <c r="H343" s="40">
        <f t="shared" si="167"/>
        <v>456570</v>
      </c>
      <c r="I343" s="40">
        <f t="shared" si="170"/>
        <v>2147570</v>
      </c>
    </row>
    <row r="344" spans="1:9" ht="55.95" customHeight="1" x14ac:dyDescent="0.3">
      <c r="A344" s="48">
        <v>986029</v>
      </c>
      <c r="B344" s="4"/>
      <c r="C344" s="1" t="s">
        <v>439</v>
      </c>
      <c r="D344" s="11">
        <v>365000</v>
      </c>
      <c r="E344" s="49">
        <f t="shared" si="168"/>
        <v>463550</v>
      </c>
      <c r="F344" s="92">
        <v>1</v>
      </c>
      <c r="G344" s="40">
        <f t="shared" si="169"/>
        <v>365000</v>
      </c>
      <c r="H344" s="40">
        <f t="shared" si="167"/>
        <v>98550</v>
      </c>
      <c r="I344" s="40">
        <f t="shared" si="170"/>
        <v>463550</v>
      </c>
    </row>
    <row r="345" spans="1:9" ht="55.95" customHeight="1" x14ac:dyDescent="0.3">
      <c r="A345" s="4">
        <v>988612</v>
      </c>
      <c r="B345" s="4"/>
      <c r="C345" s="1" t="s">
        <v>441</v>
      </c>
      <c r="D345" s="11">
        <v>1162000</v>
      </c>
      <c r="E345" s="11">
        <f t="shared" si="168"/>
        <v>1475740</v>
      </c>
      <c r="F345" s="92">
        <v>1</v>
      </c>
      <c r="G345" s="40">
        <f t="shared" si="169"/>
        <v>1162000</v>
      </c>
      <c r="H345" s="40">
        <f t="shared" si="167"/>
        <v>313740</v>
      </c>
      <c r="I345" s="40">
        <f t="shared" si="170"/>
        <v>1475740</v>
      </c>
    </row>
    <row r="346" spans="1:9" ht="55.95" customHeight="1" x14ac:dyDescent="0.3">
      <c r="A346" s="4">
        <v>986028</v>
      </c>
      <c r="B346" s="4"/>
      <c r="C346" s="1" t="s">
        <v>438</v>
      </c>
      <c r="D346" s="11">
        <v>279000</v>
      </c>
      <c r="E346" s="11">
        <f t="shared" si="168"/>
        <v>354330</v>
      </c>
      <c r="F346" s="92">
        <v>1</v>
      </c>
      <c r="G346" s="40">
        <f t="shared" si="169"/>
        <v>279000</v>
      </c>
      <c r="H346" s="40">
        <f t="shared" si="167"/>
        <v>75330</v>
      </c>
      <c r="I346" s="40">
        <f t="shared" si="170"/>
        <v>354330</v>
      </c>
    </row>
    <row r="347" spans="1:9" ht="55.95" customHeight="1" x14ac:dyDescent="0.3">
      <c r="A347" s="4">
        <v>983743</v>
      </c>
      <c r="B347" s="4"/>
      <c r="C347" s="1" t="s">
        <v>440</v>
      </c>
      <c r="D347" s="11">
        <v>1473000</v>
      </c>
      <c r="E347" s="11">
        <f t="shared" si="168"/>
        <v>1870710</v>
      </c>
      <c r="F347" s="92">
        <v>1</v>
      </c>
      <c r="G347" s="40">
        <f t="shared" si="169"/>
        <v>1473000</v>
      </c>
      <c r="H347" s="40">
        <f t="shared" si="167"/>
        <v>397710</v>
      </c>
      <c r="I347" s="40">
        <f t="shared" si="170"/>
        <v>1870710</v>
      </c>
    </row>
    <row r="348" spans="1:9" ht="13.95" customHeight="1" x14ac:dyDescent="0.3">
      <c r="A348" s="39"/>
      <c r="B348" s="39"/>
      <c r="C348" s="39" t="s">
        <v>310</v>
      </c>
      <c r="D348" s="39"/>
      <c r="E348" s="39"/>
      <c r="F348" s="96"/>
      <c r="G348" s="39"/>
      <c r="H348" s="39"/>
      <c r="I348" s="39"/>
    </row>
    <row r="349" spans="1:9" ht="59.4" customHeight="1" x14ac:dyDescent="0.3">
      <c r="A349" s="27" t="s">
        <v>460</v>
      </c>
      <c r="B349" s="52"/>
      <c r="C349" s="18" t="s">
        <v>462</v>
      </c>
      <c r="D349" s="11">
        <v>533000</v>
      </c>
      <c r="E349" s="11">
        <f t="shared" ref="E349" si="171">D349*1.27</f>
        <v>676910</v>
      </c>
      <c r="F349" s="92">
        <v>1</v>
      </c>
      <c r="G349" s="40">
        <f t="shared" ref="G349" si="172">D349*F349</f>
        <v>533000</v>
      </c>
      <c r="H349" s="40">
        <f t="shared" ref="H349" si="173">I349-G349</f>
        <v>143910</v>
      </c>
      <c r="I349" s="40">
        <f t="shared" ref="I349" si="174">E349*F349</f>
        <v>676910</v>
      </c>
    </row>
    <row r="350" spans="1:9" ht="59.4" customHeight="1" x14ac:dyDescent="0.3">
      <c r="A350" s="27" t="s">
        <v>305</v>
      </c>
      <c r="B350" s="52"/>
      <c r="C350" s="18" t="s">
        <v>466</v>
      </c>
      <c r="D350" s="11">
        <v>658900</v>
      </c>
      <c r="E350" s="11">
        <f t="shared" ref="E350:E356" si="175">D350*1.27</f>
        <v>836803</v>
      </c>
      <c r="F350" s="92">
        <v>1</v>
      </c>
      <c r="G350" s="40">
        <f t="shared" si="169"/>
        <v>658900</v>
      </c>
      <c r="H350" s="40">
        <f t="shared" si="167"/>
        <v>177903</v>
      </c>
      <c r="I350" s="40">
        <f t="shared" si="170"/>
        <v>836803</v>
      </c>
    </row>
    <row r="351" spans="1:9" ht="59.4" customHeight="1" x14ac:dyDescent="0.3">
      <c r="A351" s="27" t="s">
        <v>461</v>
      </c>
      <c r="B351" s="52"/>
      <c r="C351" s="18" t="s">
        <v>463</v>
      </c>
      <c r="D351" s="11">
        <v>2286200</v>
      </c>
      <c r="E351" s="11">
        <f t="shared" ref="E351" si="176">D351*1.27</f>
        <v>2903474</v>
      </c>
      <c r="F351" s="92">
        <v>1</v>
      </c>
      <c r="G351" s="40">
        <f t="shared" ref="G351" si="177">D351*F351</f>
        <v>2286200</v>
      </c>
      <c r="H351" s="40">
        <f t="shared" ref="H351" si="178">I351-G351</f>
        <v>617274</v>
      </c>
      <c r="I351" s="40">
        <f t="shared" ref="I351" si="179">E351*F351</f>
        <v>2903474</v>
      </c>
    </row>
    <row r="352" spans="1:9" ht="59.4" customHeight="1" x14ac:dyDescent="0.3">
      <c r="A352" s="27" t="s">
        <v>306</v>
      </c>
      <c r="B352" s="52"/>
      <c r="C352" s="18" t="s">
        <v>464</v>
      </c>
      <c r="D352" s="11">
        <v>2308000</v>
      </c>
      <c r="E352" s="11">
        <f t="shared" si="175"/>
        <v>2931160</v>
      </c>
      <c r="F352" s="92">
        <v>1</v>
      </c>
      <c r="G352" s="40">
        <f t="shared" si="169"/>
        <v>2308000</v>
      </c>
      <c r="H352" s="40">
        <f t="shared" si="167"/>
        <v>623160</v>
      </c>
      <c r="I352" s="40">
        <f t="shared" si="170"/>
        <v>2931160</v>
      </c>
    </row>
    <row r="353" spans="1:9" ht="59.4" customHeight="1" x14ac:dyDescent="0.3">
      <c r="A353" s="27" t="s">
        <v>307</v>
      </c>
      <c r="B353" s="52"/>
      <c r="C353" s="18" t="s">
        <v>465</v>
      </c>
      <c r="D353" s="11">
        <v>1923000</v>
      </c>
      <c r="E353" s="11">
        <f t="shared" si="175"/>
        <v>2442210</v>
      </c>
      <c r="F353" s="92">
        <v>1</v>
      </c>
      <c r="G353" s="40">
        <f t="shared" si="169"/>
        <v>1923000</v>
      </c>
      <c r="H353" s="40">
        <f t="shared" si="167"/>
        <v>519210</v>
      </c>
      <c r="I353" s="40">
        <f t="shared" si="170"/>
        <v>2442210</v>
      </c>
    </row>
    <row r="354" spans="1:9" ht="13.95" customHeight="1" x14ac:dyDescent="0.3">
      <c r="A354" s="39"/>
      <c r="B354" s="39"/>
      <c r="C354" s="39" t="s">
        <v>203</v>
      </c>
      <c r="D354" s="39"/>
      <c r="E354" s="39"/>
      <c r="F354" s="96"/>
      <c r="G354" s="39"/>
      <c r="H354" s="39"/>
      <c r="I354" s="39"/>
    </row>
    <row r="355" spans="1:9" ht="51" customHeight="1" x14ac:dyDescent="0.3">
      <c r="A355" s="7" t="s">
        <v>201</v>
      </c>
      <c r="B355" s="4"/>
      <c r="C355" s="6" t="s">
        <v>467</v>
      </c>
      <c r="D355" s="11">
        <v>2058600</v>
      </c>
      <c r="E355" s="11">
        <f t="shared" si="175"/>
        <v>2614422</v>
      </c>
      <c r="F355" s="92">
        <v>1</v>
      </c>
      <c r="G355" s="40">
        <f t="shared" si="169"/>
        <v>2058600</v>
      </c>
      <c r="H355" s="40">
        <f t="shared" si="167"/>
        <v>555822</v>
      </c>
      <c r="I355" s="40">
        <f t="shared" si="170"/>
        <v>2614422</v>
      </c>
    </row>
    <row r="356" spans="1:9" ht="51" customHeight="1" x14ac:dyDescent="0.3">
      <c r="A356" s="7" t="s">
        <v>202</v>
      </c>
      <c r="B356" s="4"/>
      <c r="C356" s="6" t="s">
        <v>468</v>
      </c>
      <c r="D356" s="11">
        <v>2150300</v>
      </c>
      <c r="E356" s="11">
        <f t="shared" si="175"/>
        <v>2730881</v>
      </c>
      <c r="F356" s="92">
        <v>1</v>
      </c>
      <c r="G356" s="40">
        <f t="shared" si="169"/>
        <v>2150300</v>
      </c>
      <c r="H356" s="40">
        <f t="shared" si="167"/>
        <v>580581</v>
      </c>
      <c r="I356" s="40">
        <f t="shared" si="170"/>
        <v>2730881</v>
      </c>
    </row>
    <row r="357" spans="1:9" ht="58.95" customHeight="1" x14ac:dyDescent="0.3">
      <c r="A357" s="7" t="s">
        <v>470</v>
      </c>
      <c r="B357" s="4"/>
      <c r="C357" s="6" t="s">
        <v>469</v>
      </c>
      <c r="D357" s="11">
        <v>4762800</v>
      </c>
      <c r="E357" s="11">
        <f t="shared" ref="E357" si="180">D357*1.27</f>
        <v>6048756</v>
      </c>
      <c r="F357" s="92">
        <v>1</v>
      </c>
      <c r="G357" s="40">
        <f t="shared" ref="G357" si="181">D357*F357</f>
        <v>4762800</v>
      </c>
      <c r="H357" s="40">
        <f t="shared" ref="H357" si="182">I357-G357</f>
        <v>1285956</v>
      </c>
      <c r="I357" s="40">
        <f t="shared" ref="I357" si="183">E357*F357</f>
        <v>6048756</v>
      </c>
    </row>
    <row r="358" spans="1:9" ht="13.95" customHeight="1" x14ac:dyDescent="0.3">
      <c r="A358" s="39"/>
      <c r="B358" s="39"/>
      <c r="C358" s="39" t="s">
        <v>326</v>
      </c>
      <c r="D358" s="39"/>
      <c r="E358" s="39"/>
      <c r="F358" s="96"/>
      <c r="G358" s="39"/>
      <c r="H358" s="39"/>
      <c r="I358" s="39"/>
    </row>
    <row r="359" spans="1:9" ht="27.6" x14ac:dyDescent="0.3">
      <c r="A359" s="54" t="s">
        <v>368</v>
      </c>
      <c r="B359" s="99"/>
      <c r="C359" s="20" t="s">
        <v>371</v>
      </c>
      <c r="D359" s="11">
        <v>2812000</v>
      </c>
      <c r="E359" s="49">
        <f t="shared" ref="E359:E361" si="184">D359*1.27</f>
        <v>3571240</v>
      </c>
      <c r="F359" s="92">
        <v>1</v>
      </c>
      <c r="G359" s="40">
        <f t="shared" ref="G359:G361" si="185">D359*F359</f>
        <v>2812000</v>
      </c>
      <c r="H359" s="40">
        <f t="shared" ref="H359:H361" si="186">I359-G359</f>
        <v>759240</v>
      </c>
      <c r="I359" s="40">
        <f t="shared" ref="I359:I361" si="187">E359*F359</f>
        <v>3571240</v>
      </c>
    </row>
    <row r="360" spans="1:9" ht="27.6" x14ac:dyDescent="0.3">
      <c r="A360" s="54" t="s">
        <v>369</v>
      </c>
      <c r="B360" s="100"/>
      <c r="C360" s="20" t="s">
        <v>372</v>
      </c>
      <c r="D360" s="11">
        <v>2830000</v>
      </c>
      <c r="E360" s="49">
        <f t="shared" si="184"/>
        <v>3594100</v>
      </c>
      <c r="F360" s="92">
        <v>1</v>
      </c>
      <c r="G360" s="40">
        <f t="shared" si="185"/>
        <v>2830000</v>
      </c>
      <c r="H360" s="40">
        <f t="shared" si="186"/>
        <v>764100</v>
      </c>
      <c r="I360" s="40">
        <f t="shared" si="187"/>
        <v>3594100</v>
      </c>
    </row>
    <row r="361" spans="1:9" ht="27.6" x14ac:dyDescent="0.3">
      <c r="A361" s="54" t="s">
        <v>370</v>
      </c>
      <c r="B361" s="100"/>
      <c r="C361" s="20" t="s">
        <v>373</v>
      </c>
      <c r="D361" s="11">
        <v>2856000</v>
      </c>
      <c r="E361" s="49">
        <f t="shared" si="184"/>
        <v>3627120</v>
      </c>
      <c r="F361" s="92">
        <v>1</v>
      </c>
      <c r="G361" s="40">
        <f t="shared" si="185"/>
        <v>2856000</v>
      </c>
      <c r="H361" s="40">
        <f t="shared" si="186"/>
        <v>771120</v>
      </c>
      <c r="I361" s="40">
        <f t="shared" si="187"/>
        <v>3627120</v>
      </c>
    </row>
    <row r="362" spans="1:9" ht="27.6" x14ac:dyDescent="0.3">
      <c r="A362" s="54" t="s">
        <v>345</v>
      </c>
      <c r="B362" s="100"/>
      <c r="C362" s="20" t="s">
        <v>374</v>
      </c>
      <c r="D362" s="11">
        <v>2922000</v>
      </c>
      <c r="E362" s="49">
        <f t="shared" ref="E362:E364" si="188">D362*1.27</f>
        <v>3710940</v>
      </c>
      <c r="F362" s="92">
        <v>1</v>
      </c>
      <c r="G362" s="40">
        <f t="shared" ref="G362:G364" si="189">D362*F362</f>
        <v>2922000</v>
      </c>
      <c r="H362" s="40">
        <f t="shared" ref="H362:H364" si="190">I362-G362</f>
        <v>788940</v>
      </c>
      <c r="I362" s="40">
        <f t="shared" ref="I362:I364" si="191">E362*F362</f>
        <v>3710940</v>
      </c>
    </row>
    <row r="363" spans="1:9" ht="27.6" x14ac:dyDescent="0.3">
      <c r="A363" s="54" t="s">
        <v>346</v>
      </c>
      <c r="B363" s="100"/>
      <c r="C363" s="20" t="s">
        <v>375</v>
      </c>
      <c r="D363" s="11">
        <v>2940000</v>
      </c>
      <c r="E363" s="49">
        <f t="shared" si="188"/>
        <v>3733800</v>
      </c>
      <c r="F363" s="92">
        <v>1</v>
      </c>
      <c r="G363" s="40">
        <f t="shared" si="189"/>
        <v>2940000</v>
      </c>
      <c r="H363" s="40">
        <f t="shared" si="190"/>
        <v>793800</v>
      </c>
      <c r="I363" s="40">
        <f t="shared" si="191"/>
        <v>3733800</v>
      </c>
    </row>
    <row r="364" spans="1:9" ht="27.6" x14ac:dyDescent="0.3">
      <c r="A364" s="54" t="s">
        <v>347</v>
      </c>
      <c r="B364" s="101"/>
      <c r="C364" s="20" t="s">
        <v>376</v>
      </c>
      <c r="D364" s="11">
        <v>2966000</v>
      </c>
      <c r="E364" s="49">
        <f t="shared" si="188"/>
        <v>3766820</v>
      </c>
      <c r="F364" s="92">
        <v>1</v>
      </c>
      <c r="G364" s="40">
        <f t="shared" si="189"/>
        <v>2966000</v>
      </c>
      <c r="H364" s="40">
        <f t="shared" si="190"/>
        <v>800820</v>
      </c>
      <c r="I364" s="40">
        <f t="shared" si="191"/>
        <v>3766820</v>
      </c>
    </row>
    <row r="365" spans="1:9" ht="27.6" x14ac:dyDescent="0.3">
      <c r="A365" s="4">
        <v>110320</v>
      </c>
      <c r="B365" s="4"/>
      <c r="C365" s="69" t="s">
        <v>377</v>
      </c>
      <c r="D365" s="11">
        <v>3602000</v>
      </c>
      <c r="E365" s="11">
        <f t="shared" ref="E365:E368" si="192">D365*1.27</f>
        <v>4574540</v>
      </c>
      <c r="F365" s="92">
        <v>1</v>
      </c>
      <c r="G365" s="40">
        <f t="shared" si="169"/>
        <v>3602000</v>
      </c>
      <c r="H365" s="40">
        <f t="shared" si="167"/>
        <v>972540</v>
      </c>
      <c r="I365" s="40">
        <f t="shared" si="170"/>
        <v>4574540</v>
      </c>
    </row>
    <row r="366" spans="1:9" ht="27.6" x14ac:dyDescent="0.3">
      <c r="A366" s="4" t="s">
        <v>246</v>
      </c>
      <c r="B366" s="4"/>
      <c r="C366" s="69" t="s">
        <v>378</v>
      </c>
      <c r="D366" s="11">
        <v>4055000</v>
      </c>
      <c r="E366" s="11">
        <f t="shared" si="192"/>
        <v>5149850</v>
      </c>
      <c r="F366" s="92">
        <v>1</v>
      </c>
      <c r="G366" s="40">
        <f t="shared" si="169"/>
        <v>4055000</v>
      </c>
      <c r="H366" s="40">
        <f t="shared" si="167"/>
        <v>1094850</v>
      </c>
      <c r="I366" s="40">
        <f t="shared" si="170"/>
        <v>5149850</v>
      </c>
    </row>
    <row r="367" spans="1:9" ht="27.6" x14ac:dyDescent="0.3">
      <c r="A367" s="4" t="s">
        <v>247</v>
      </c>
      <c r="B367" s="4"/>
      <c r="C367" s="69" t="s">
        <v>379</v>
      </c>
      <c r="D367" s="11">
        <v>4218000</v>
      </c>
      <c r="E367" s="11">
        <f t="shared" si="192"/>
        <v>5356860</v>
      </c>
      <c r="F367" s="92">
        <v>1</v>
      </c>
      <c r="G367" s="40">
        <f t="shared" si="169"/>
        <v>4218000</v>
      </c>
      <c r="H367" s="40">
        <f t="shared" si="167"/>
        <v>1138860</v>
      </c>
      <c r="I367" s="40">
        <f t="shared" si="170"/>
        <v>5356860</v>
      </c>
    </row>
    <row r="368" spans="1:9" ht="27.6" x14ac:dyDescent="0.3">
      <c r="A368" s="4" t="s">
        <v>248</v>
      </c>
      <c r="B368" s="4"/>
      <c r="C368" s="69" t="s">
        <v>380</v>
      </c>
      <c r="D368" s="11">
        <v>4360000</v>
      </c>
      <c r="E368" s="11">
        <f t="shared" si="192"/>
        <v>5537200</v>
      </c>
      <c r="F368" s="92">
        <v>1</v>
      </c>
      <c r="G368" s="40">
        <f t="shared" si="169"/>
        <v>4360000</v>
      </c>
      <c r="H368" s="40">
        <f t="shared" si="167"/>
        <v>1177200</v>
      </c>
      <c r="I368" s="40">
        <f t="shared" si="170"/>
        <v>5537200</v>
      </c>
    </row>
    <row r="369" spans="1:9" ht="27.6" x14ac:dyDescent="0.3">
      <c r="A369" s="26">
        <v>110313</v>
      </c>
      <c r="B369" s="97"/>
      <c r="C369" s="68" t="s">
        <v>381</v>
      </c>
      <c r="D369" s="11">
        <v>3440000</v>
      </c>
      <c r="E369" s="11">
        <f>D369*1.27</f>
        <v>4368800</v>
      </c>
      <c r="F369" s="92">
        <v>1</v>
      </c>
      <c r="G369" s="40">
        <f t="shared" si="169"/>
        <v>3440000</v>
      </c>
      <c r="H369" s="40">
        <f t="shared" si="167"/>
        <v>928800</v>
      </c>
      <c r="I369" s="40">
        <f t="shared" si="170"/>
        <v>4368800</v>
      </c>
    </row>
    <row r="370" spans="1:9" ht="29.25" customHeight="1" x14ac:dyDescent="0.3">
      <c r="A370" s="54" t="s">
        <v>327</v>
      </c>
      <c r="B370" s="98"/>
      <c r="C370" s="89" t="s">
        <v>382</v>
      </c>
      <c r="D370" s="11">
        <v>3875000</v>
      </c>
      <c r="E370" s="11">
        <f>D370*1.27</f>
        <v>4921250</v>
      </c>
      <c r="F370" s="92">
        <v>1</v>
      </c>
      <c r="G370" s="40">
        <f t="shared" si="169"/>
        <v>3875000</v>
      </c>
      <c r="H370" s="40">
        <f t="shared" si="167"/>
        <v>1046250</v>
      </c>
      <c r="I370" s="40">
        <f t="shared" si="170"/>
        <v>4921250</v>
      </c>
    </row>
    <row r="371" spans="1:9" ht="13.95" customHeight="1" x14ac:dyDescent="0.3">
      <c r="A371" s="39"/>
      <c r="B371" s="39"/>
      <c r="C371" s="39" t="s">
        <v>37</v>
      </c>
      <c r="D371" s="39"/>
      <c r="E371" s="39"/>
      <c r="F371" s="96"/>
      <c r="G371" s="39"/>
      <c r="H371" s="39"/>
      <c r="I371" s="39"/>
    </row>
    <row r="372" spans="1:9" ht="53.4" customHeight="1" x14ac:dyDescent="0.3">
      <c r="A372" s="37" t="s">
        <v>233</v>
      </c>
      <c r="B372" s="4"/>
      <c r="C372" s="12" t="s">
        <v>494</v>
      </c>
      <c r="D372" s="11">
        <v>1076000</v>
      </c>
      <c r="E372" s="11">
        <f t="shared" ref="E372:E376" si="193">D372*1.27</f>
        <v>1366520</v>
      </c>
      <c r="F372" s="92">
        <v>1</v>
      </c>
      <c r="G372" s="40">
        <f t="shared" si="169"/>
        <v>1076000</v>
      </c>
      <c r="H372" s="40">
        <f t="shared" si="167"/>
        <v>290520</v>
      </c>
      <c r="I372" s="40">
        <f t="shared" si="170"/>
        <v>1366520</v>
      </c>
    </row>
    <row r="373" spans="1:9" ht="53.4" customHeight="1" x14ac:dyDescent="0.3">
      <c r="A373" s="37" t="s">
        <v>234</v>
      </c>
      <c r="B373" s="4"/>
      <c r="C373" s="12" t="s">
        <v>495</v>
      </c>
      <c r="D373" s="11">
        <v>1170000</v>
      </c>
      <c r="E373" s="11">
        <f t="shared" si="193"/>
        <v>1485900</v>
      </c>
      <c r="F373" s="92">
        <v>1</v>
      </c>
      <c r="G373" s="40">
        <f t="shared" si="169"/>
        <v>1170000</v>
      </c>
      <c r="H373" s="40">
        <f t="shared" si="167"/>
        <v>315900</v>
      </c>
      <c r="I373" s="40">
        <f t="shared" si="170"/>
        <v>1485900</v>
      </c>
    </row>
    <row r="374" spans="1:9" ht="53.4" customHeight="1" x14ac:dyDescent="0.3">
      <c r="A374" s="37" t="s">
        <v>249</v>
      </c>
      <c r="B374" s="4"/>
      <c r="C374" s="12" t="s">
        <v>250</v>
      </c>
      <c r="D374" s="11">
        <v>447000</v>
      </c>
      <c r="E374" s="11">
        <f t="shared" si="193"/>
        <v>567690</v>
      </c>
      <c r="F374" s="92">
        <v>1</v>
      </c>
      <c r="G374" s="40">
        <f t="shared" si="169"/>
        <v>447000</v>
      </c>
      <c r="H374" s="40">
        <f t="shared" si="167"/>
        <v>120690</v>
      </c>
      <c r="I374" s="40">
        <f t="shared" si="170"/>
        <v>567690</v>
      </c>
    </row>
    <row r="375" spans="1:9" ht="46.2" customHeight="1" x14ac:dyDescent="0.3">
      <c r="A375" s="4" t="s">
        <v>199</v>
      </c>
      <c r="B375" s="4"/>
      <c r="C375" s="1" t="s">
        <v>577</v>
      </c>
      <c r="D375" s="11">
        <v>569000</v>
      </c>
      <c r="E375" s="11">
        <f t="shared" si="193"/>
        <v>722630</v>
      </c>
      <c r="F375" s="92">
        <v>1</v>
      </c>
      <c r="G375" s="40">
        <f t="shared" si="169"/>
        <v>569000</v>
      </c>
      <c r="H375" s="40">
        <f t="shared" si="167"/>
        <v>153630</v>
      </c>
      <c r="I375" s="40">
        <f t="shared" si="170"/>
        <v>722630</v>
      </c>
    </row>
    <row r="376" spans="1:9" ht="46.2" customHeight="1" x14ac:dyDescent="0.3">
      <c r="A376" s="4" t="s">
        <v>200</v>
      </c>
      <c r="B376" s="4"/>
      <c r="C376" s="1" t="s">
        <v>498</v>
      </c>
      <c r="D376" s="11">
        <v>659600</v>
      </c>
      <c r="E376" s="11">
        <f t="shared" si="193"/>
        <v>837692</v>
      </c>
      <c r="F376" s="92">
        <v>1</v>
      </c>
      <c r="G376" s="40">
        <f t="shared" si="169"/>
        <v>659600</v>
      </c>
      <c r="H376" s="40">
        <f t="shared" si="167"/>
        <v>178092</v>
      </c>
      <c r="I376" s="40">
        <f t="shared" si="170"/>
        <v>837692</v>
      </c>
    </row>
    <row r="377" spans="1:9" ht="46.2" customHeight="1" x14ac:dyDescent="0.3">
      <c r="A377" s="37">
        <v>10503</v>
      </c>
      <c r="B377" s="4"/>
      <c r="C377" s="12" t="s">
        <v>496</v>
      </c>
      <c r="D377" s="11">
        <v>1895000</v>
      </c>
      <c r="E377" s="11">
        <f t="shared" ref="E377:E379" si="194">D377*1.27</f>
        <v>2406650</v>
      </c>
      <c r="F377" s="92">
        <v>1</v>
      </c>
      <c r="G377" s="40">
        <f t="shared" si="169"/>
        <v>1895000</v>
      </c>
      <c r="H377" s="40">
        <f t="shared" si="167"/>
        <v>511650</v>
      </c>
      <c r="I377" s="40">
        <f t="shared" si="170"/>
        <v>2406650</v>
      </c>
    </row>
    <row r="378" spans="1:9" ht="46.2" customHeight="1" x14ac:dyDescent="0.3">
      <c r="A378" s="37">
        <v>10505</v>
      </c>
      <c r="B378" s="4"/>
      <c r="C378" s="12" t="s">
        <v>497</v>
      </c>
      <c r="D378" s="11">
        <v>2348000</v>
      </c>
      <c r="E378" s="11">
        <f t="shared" si="194"/>
        <v>2981960</v>
      </c>
      <c r="F378" s="92">
        <v>1</v>
      </c>
      <c r="G378" s="40">
        <f t="shared" si="169"/>
        <v>2348000</v>
      </c>
      <c r="H378" s="40">
        <f t="shared" si="167"/>
        <v>633960</v>
      </c>
      <c r="I378" s="40">
        <f t="shared" si="170"/>
        <v>2981960</v>
      </c>
    </row>
    <row r="379" spans="1:9" ht="46.2" customHeight="1" x14ac:dyDescent="0.3">
      <c r="A379" s="29">
        <v>10621</v>
      </c>
      <c r="B379" s="4"/>
      <c r="C379" s="20" t="s">
        <v>493</v>
      </c>
      <c r="D379" s="11">
        <v>412000</v>
      </c>
      <c r="E379" s="11">
        <f t="shared" si="194"/>
        <v>523240</v>
      </c>
      <c r="F379" s="92">
        <v>1</v>
      </c>
      <c r="G379" s="40">
        <f t="shared" si="169"/>
        <v>412000</v>
      </c>
      <c r="H379" s="40">
        <f t="shared" si="167"/>
        <v>111240</v>
      </c>
      <c r="I379" s="40">
        <f t="shared" si="170"/>
        <v>523240</v>
      </c>
    </row>
    <row r="380" spans="1:9" ht="46.2" customHeight="1" x14ac:dyDescent="0.3">
      <c r="A380" s="29">
        <v>10914</v>
      </c>
      <c r="B380" s="4"/>
      <c r="C380" s="20" t="s">
        <v>491</v>
      </c>
      <c r="D380" s="11">
        <v>206000</v>
      </c>
      <c r="E380" s="11">
        <f t="shared" ref="E380:E381" si="195">D380*1.27</f>
        <v>261620</v>
      </c>
      <c r="F380" s="92">
        <v>1</v>
      </c>
      <c r="G380" s="40">
        <f t="shared" ref="G380:G381" si="196">D380*F380</f>
        <v>206000</v>
      </c>
      <c r="H380" s="40">
        <f t="shared" ref="H380:H381" si="197">I380-G380</f>
        <v>55620</v>
      </c>
      <c r="I380" s="40">
        <f t="shared" ref="I380:I381" si="198">E380*F380</f>
        <v>261620</v>
      </c>
    </row>
    <row r="381" spans="1:9" ht="46.2" customHeight="1" x14ac:dyDescent="0.3">
      <c r="A381" s="78">
        <v>10625</v>
      </c>
      <c r="B381" s="4"/>
      <c r="C381" s="20" t="s">
        <v>492</v>
      </c>
      <c r="D381" s="11">
        <v>183800</v>
      </c>
      <c r="E381" s="11">
        <f t="shared" si="195"/>
        <v>233426</v>
      </c>
      <c r="F381" s="92">
        <v>1</v>
      </c>
      <c r="G381" s="40">
        <f t="shared" si="196"/>
        <v>183800</v>
      </c>
      <c r="H381" s="40">
        <f t="shared" si="197"/>
        <v>49626</v>
      </c>
      <c r="I381" s="40">
        <f t="shared" si="198"/>
        <v>233426</v>
      </c>
    </row>
    <row r="382" spans="1:9" x14ac:dyDescent="0.3">
      <c r="A382" s="39"/>
      <c r="B382" s="39"/>
      <c r="C382" s="39" t="s">
        <v>114</v>
      </c>
      <c r="D382" s="39"/>
      <c r="E382" s="39"/>
      <c r="F382" s="96"/>
      <c r="G382" s="39"/>
      <c r="H382" s="39"/>
      <c r="I382" s="39"/>
    </row>
    <row r="383" spans="1:9" ht="51.6" customHeight="1" x14ac:dyDescent="0.3">
      <c r="A383" s="27" t="s">
        <v>276</v>
      </c>
      <c r="B383" s="4"/>
      <c r="C383" s="18" t="s">
        <v>518</v>
      </c>
      <c r="D383" s="11">
        <v>402000</v>
      </c>
      <c r="E383" s="11">
        <f t="shared" ref="E383:E391" si="199">D383*1.27</f>
        <v>510540</v>
      </c>
      <c r="F383" s="92">
        <v>1</v>
      </c>
      <c r="G383" s="40">
        <f t="shared" si="169"/>
        <v>402000</v>
      </c>
      <c r="H383" s="40">
        <f t="shared" si="167"/>
        <v>108540</v>
      </c>
      <c r="I383" s="40">
        <f t="shared" si="170"/>
        <v>510540</v>
      </c>
    </row>
    <row r="384" spans="1:9" ht="51.6" customHeight="1" x14ac:dyDescent="0.3">
      <c r="A384" s="27" t="s">
        <v>277</v>
      </c>
      <c r="B384" s="4"/>
      <c r="C384" s="18" t="s">
        <v>519</v>
      </c>
      <c r="D384" s="11">
        <v>1290000</v>
      </c>
      <c r="E384" s="11">
        <f t="shared" si="199"/>
        <v>1638300</v>
      </c>
      <c r="F384" s="92">
        <v>1</v>
      </c>
      <c r="G384" s="40">
        <f t="shared" si="169"/>
        <v>1290000</v>
      </c>
      <c r="H384" s="40">
        <f t="shared" si="167"/>
        <v>348300</v>
      </c>
      <c r="I384" s="40">
        <f t="shared" si="170"/>
        <v>1638300</v>
      </c>
    </row>
    <row r="385" spans="1:9" ht="51.6" customHeight="1" x14ac:dyDescent="0.3">
      <c r="A385" s="48">
        <v>311000036</v>
      </c>
      <c r="B385" s="4"/>
      <c r="C385" s="1" t="s">
        <v>520</v>
      </c>
      <c r="D385" s="11">
        <v>1272000</v>
      </c>
      <c r="E385" s="49">
        <f t="shared" si="199"/>
        <v>1615440</v>
      </c>
      <c r="F385" s="92">
        <v>1</v>
      </c>
      <c r="G385" s="40">
        <f t="shared" si="169"/>
        <v>1272000</v>
      </c>
      <c r="H385" s="40">
        <f t="shared" si="167"/>
        <v>343440</v>
      </c>
      <c r="I385" s="40">
        <f t="shared" si="170"/>
        <v>1615440</v>
      </c>
    </row>
    <row r="386" spans="1:9" ht="51.6" customHeight="1" x14ac:dyDescent="0.3">
      <c r="A386" s="4">
        <v>490000189</v>
      </c>
      <c r="B386" s="4"/>
      <c r="C386" s="1" t="s">
        <v>182</v>
      </c>
      <c r="D386" s="11">
        <v>148000</v>
      </c>
      <c r="E386" s="11">
        <f t="shared" si="199"/>
        <v>187960</v>
      </c>
      <c r="F386" s="92">
        <v>1</v>
      </c>
      <c r="G386" s="40">
        <f t="shared" si="169"/>
        <v>148000</v>
      </c>
      <c r="H386" s="40">
        <f t="shared" si="167"/>
        <v>39960</v>
      </c>
      <c r="I386" s="40">
        <f t="shared" si="170"/>
        <v>187960</v>
      </c>
    </row>
    <row r="387" spans="1:9" ht="51.6" customHeight="1" x14ac:dyDescent="0.3">
      <c r="A387" s="4">
        <v>490000190</v>
      </c>
      <c r="B387" s="4"/>
      <c r="C387" s="1" t="s">
        <v>183</v>
      </c>
      <c r="D387" s="11">
        <v>165000</v>
      </c>
      <c r="E387" s="11">
        <f t="shared" si="199"/>
        <v>209550</v>
      </c>
      <c r="F387" s="92">
        <v>1</v>
      </c>
      <c r="G387" s="40">
        <f t="shared" si="169"/>
        <v>165000</v>
      </c>
      <c r="H387" s="40">
        <f t="shared" si="167"/>
        <v>44550</v>
      </c>
      <c r="I387" s="40">
        <f t="shared" si="170"/>
        <v>209550</v>
      </c>
    </row>
    <row r="388" spans="1:9" ht="51.6" customHeight="1" x14ac:dyDescent="0.3">
      <c r="A388" s="48">
        <v>311000037</v>
      </c>
      <c r="B388" s="4"/>
      <c r="C388" s="1" t="s">
        <v>106</v>
      </c>
      <c r="D388" s="11">
        <v>1943000</v>
      </c>
      <c r="E388" s="49">
        <f t="shared" si="199"/>
        <v>2467610</v>
      </c>
      <c r="F388" s="92">
        <v>1</v>
      </c>
      <c r="G388" s="40">
        <f t="shared" si="169"/>
        <v>1943000</v>
      </c>
      <c r="H388" s="40">
        <f t="shared" si="167"/>
        <v>524610</v>
      </c>
      <c r="I388" s="40">
        <f t="shared" si="170"/>
        <v>2467610</v>
      </c>
    </row>
    <row r="389" spans="1:9" ht="51.6" customHeight="1" x14ac:dyDescent="0.3">
      <c r="A389" s="4">
        <v>490000183</v>
      </c>
      <c r="B389" s="4"/>
      <c r="C389" s="1" t="s">
        <v>180</v>
      </c>
      <c r="D389" s="11">
        <v>126000</v>
      </c>
      <c r="E389" s="11">
        <f t="shared" si="199"/>
        <v>160020</v>
      </c>
      <c r="F389" s="92">
        <v>1</v>
      </c>
      <c r="G389" s="40">
        <f t="shared" si="169"/>
        <v>126000</v>
      </c>
      <c r="H389" s="40">
        <f t="shared" si="167"/>
        <v>34020</v>
      </c>
      <c r="I389" s="40">
        <f t="shared" si="170"/>
        <v>160020</v>
      </c>
    </row>
    <row r="390" spans="1:9" ht="51.6" customHeight="1" x14ac:dyDescent="0.3">
      <c r="A390" s="4">
        <v>490000074</v>
      </c>
      <c r="B390" s="4"/>
      <c r="C390" s="1" t="s">
        <v>181</v>
      </c>
      <c r="D390" s="11">
        <v>143000</v>
      </c>
      <c r="E390" s="11">
        <f t="shared" si="199"/>
        <v>181610</v>
      </c>
      <c r="F390" s="92">
        <v>1</v>
      </c>
      <c r="G390" s="40">
        <f t="shared" si="169"/>
        <v>143000</v>
      </c>
      <c r="H390" s="40">
        <f t="shared" si="167"/>
        <v>38610</v>
      </c>
      <c r="I390" s="40">
        <f t="shared" si="170"/>
        <v>181610</v>
      </c>
    </row>
    <row r="391" spans="1:9" ht="51.6" customHeight="1" x14ac:dyDescent="0.3">
      <c r="A391" s="48">
        <v>218650</v>
      </c>
      <c r="B391" s="4"/>
      <c r="C391" s="1" t="s">
        <v>107</v>
      </c>
      <c r="D391" s="11">
        <v>572900</v>
      </c>
      <c r="E391" s="49">
        <f t="shared" si="199"/>
        <v>727583</v>
      </c>
      <c r="F391" s="92">
        <v>1</v>
      </c>
      <c r="G391" s="40">
        <f t="shared" si="169"/>
        <v>572900</v>
      </c>
      <c r="H391" s="40">
        <f t="shared" ref="H391:H422" si="200">I391-G391</f>
        <v>154683</v>
      </c>
      <c r="I391" s="40">
        <f t="shared" si="170"/>
        <v>727583</v>
      </c>
    </row>
    <row r="392" spans="1:9" x14ac:dyDescent="0.3">
      <c r="A392" s="39"/>
      <c r="B392" s="39"/>
      <c r="C392" s="39" t="s">
        <v>115</v>
      </c>
      <c r="D392" s="39"/>
      <c r="E392" s="39"/>
      <c r="F392" s="96"/>
      <c r="G392" s="39"/>
      <c r="H392" s="39"/>
      <c r="I392" s="39"/>
    </row>
    <row r="393" spans="1:9" ht="42.6" customHeight="1" x14ac:dyDescent="0.3">
      <c r="A393" s="4" t="s">
        <v>204</v>
      </c>
      <c r="B393" s="4"/>
      <c r="C393" s="1" t="s">
        <v>499</v>
      </c>
      <c r="D393" s="11">
        <v>466600</v>
      </c>
      <c r="E393" s="11">
        <f t="shared" ref="E393:E396" si="201">D393*1.27</f>
        <v>592582</v>
      </c>
      <c r="F393" s="92">
        <v>1</v>
      </c>
      <c r="G393" s="40">
        <f t="shared" si="169"/>
        <v>466600</v>
      </c>
      <c r="H393" s="40">
        <f t="shared" si="200"/>
        <v>125982</v>
      </c>
      <c r="I393" s="40">
        <f t="shared" si="170"/>
        <v>592582</v>
      </c>
    </row>
    <row r="394" spans="1:9" ht="42.6" customHeight="1" x14ac:dyDescent="0.3">
      <c r="A394" s="4" t="s">
        <v>205</v>
      </c>
      <c r="B394" s="4"/>
      <c r="C394" s="1" t="s">
        <v>500</v>
      </c>
      <c r="D394" s="11">
        <v>502800</v>
      </c>
      <c r="E394" s="11">
        <f t="shared" si="201"/>
        <v>638556</v>
      </c>
      <c r="F394" s="92">
        <v>1</v>
      </c>
      <c r="G394" s="40">
        <f t="shared" si="169"/>
        <v>502800</v>
      </c>
      <c r="H394" s="40">
        <f t="shared" si="200"/>
        <v>135756</v>
      </c>
      <c r="I394" s="40">
        <f t="shared" si="170"/>
        <v>638556</v>
      </c>
    </row>
    <row r="395" spans="1:9" ht="42.6" customHeight="1" x14ac:dyDescent="0.3">
      <c r="A395" s="4" t="s">
        <v>206</v>
      </c>
      <c r="B395" s="4"/>
      <c r="C395" s="1" t="s">
        <v>501</v>
      </c>
      <c r="D395" s="11">
        <v>760900</v>
      </c>
      <c r="E395" s="11">
        <f t="shared" si="201"/>
        <v>966343</v>
      </c>
      <c r="F395" s="92">
        <v>1</v>
      </c>
      <c r="G395" s="40">
        <f t="shared" ref="G395:G422" si="202">D395*F395</f>
        <v>760900</v>
      </c>
      <c r="H395" s="40">
        <f t="shared" si="200"/>
        <v>205443</v>
      </c>
      <c r="I395" s="40">
        <f t="shared" ref="I395:I422" si="203">E395*F395</f>
        <v>966343</v>
      </c>
    </row>
    <row r="396" spans="1:9" ht="42.6" customHeight="1" x14ac:dyDescent="0.3">
      <c r="A396" s="4" t="s">
        <v>207</v>
      </c>
      <c r="B396" s="4"/>
      <c r="C396" s="1" t="s">
        <v>502</v>
      </c>
      <c r="D396" s="11">
        <v>785600</v>
      </c>
      <c r="E396" s="11">
        <f t="shared" si="201"/>
        <v>997712</v>
      </c>
      <c r="F396" s="92">
        <v>1</v>
      </c>
      <c r="G396" s="40">
        <f t="shared" si="202"/>
        <v>785600</v>
      </c>
      <c r="H396" s="40">
        <f t="shared" si="200"/>
        <v>212112</v>
      </c>
      <c r="I396" s="40">
        <f t="shared" si="203"/>
        <v>997712</v>
      </c>
    </row>
    <row r="397" spans="1:9" x14ac:dyDescent="0.3">
      <c r="A397" s="39"/>
      <c r="B397" s="39"/>
      <c r="C397" s="39" t="s">
        <v>39</v>
      </c>
      <c r="D397" s="39"/>
      <c r="E397" s="39"/>
      <c r="F397" s="96"/>
      <c r="G397" s="39"/>
      <c r="H397" s="39"/>
      <c r="I397" s="39"/>
    </row>
    <row r="398" spans="1:9" ht="52.2" customHeight="1" x14ac:dyDescent="0.3">
      <c r="A398" s="27" t="s">
        <v>278</v>
      </c>
      <c r="B398" s="4"/>
      <c r="C398" s="18" t="s">
        <v>503</v>
      </c>
      <c r="D398" s="11">
        <v>111000</v>
      </c>
      <c r="E398" s="11">
        <f t="shared" ref="E398:E403" si="204">D398*1.27</f>
        <v>140970</v>
      </c>
      <c r="F398" s="92">
        <v>1</v>
      </c>
      <c r="G398" s="40">
        <f t="shared" si="202"/>
        <v>111000</v>
      </c>
      <c r="H398" s="40">
        <f t="shared" si="200"/>
        <v>29970</v>
      </c>
      <c r="I398" s="40">
        <f t="shared" si="203"/>
        <v>140970</v>
      </c>
    </row>
    <row r="399" spans="1:9" ht="52.2" customHeight="1" x14ac:dyDescent="0.3">
      <c r="A399" s="27" t="s">
        <v>279</v>
      </c>
      <c r="B399" s="4"/>
      <c r="C399" s="18" t="s">
        <v>578</v>
      </c>
      <c r="D399" s="11">
        <v>189000</v>
      </c>
      <c r="E399" s="11">
        <f t="shared" si="204"/>
        <v>240030</v>
      </c>
      <c r="F399" s="92">
        <v>1</v>
      </c>
      <c r="G399" s="40">
        <f t="shared" si="202"/>
        <v>189000</v>
      </c>
      <c r="H399" s="40">
        <f t="shared" si="200"/>
        <v>51030</v>
      </c>
      <c r="I399" s="40">
        <f t="shared" si="203"/>
        <v>240030</v>
      </c>
    </row>
    <row r="400" spans="1:9" ht="52.2" customHeight="1" x14ac:dyDescent="0.3">
      <c r="A400" s="27" t="s">
        <v>280</v>
      </c>
      <c r="B400" s="4"/>
      <c r="C400" s="18" t="s">
        <v>504</v>
      </c>
      <c r="D400" s="11">
        <v>784000</v>
      </c>
      <c r="E400" s="11">
        <f t="shared" si="204"/>
        <v>995680</v>
      </c>
      <c r="F400" s="92">
        <v>1</v>
      </c>
      <c r="G400" s="40">
        <f t="shared" si="202"/>
        <v>784000</v>
      </c>
      <c r="H400" s="40">
        <f t="shared" si="200"/>
        <v>211680</v>
      </c>
      <c r="I400" s="40">
        <f t="shared" si="203"/>
        <v>995680</v>
      </c>
    </row>
    <row r="401" spans="1:9" ht="52.2" customHeight="1" x14ac:dyDescent="0.3">
      <c r="A401" s="27" t="s">
        <v>281</v>
      </c>
      <c r="B401" s="4"/>
      <c r="C401" s="18" t="s">
        <v>579</v>
      </c>
      <c r="D401" s="11">
        <v>699000</v>
      </c>
      <c r="E401" s="11">
        <f t="shared" si="204"/>
        <v>887730</v>
      </c>
      <c r="F401" s="92">
        <v>1</v>
      </c>
      <c r="G401" s="40">
        <f t="shared" si="202"/>
        <v>699000</v>
      </c>
      <c r="H401" s="40">
        <f t="shared" si="200"/>
        <v>188730</v>
      </c>
      <c r="I401" s="40">
        <f t="shared" si="203"/>
        <v>887730</v>
      </c>
    </row>
    <row r="402" spans="1:9" ht="56.25" customHeight="1" x14ac:dyDescent="0.3">
      <c r="A402" s="27" t="s">
        <v>282</v>
      </c>
      <c r="B402" s="4"/>
      <c r="C402" s="18" t="s">
        <v>505</v>
      </c>
      <c r="D402" s="11">
        <v>976000</v>
      </c>
      <c r="E402" s="11">
        <f t="shared" si="204"/>
        <v>1239520</v>
      </c>
      <c r="F402" s="92">
        <v>1</v>
      </c>
      <c r="G402" s="40">
        <f t="shared" si="202"/>
        <v>976000</v>
      </c>
      <c r="H402" s="40">
        <f t="shared" si="200"/>
        <v>263520</v>
      </c>
      <c r="I402" s="40">
        <f t="shared" si="203"/>
        <v>1239520</v>
      </c>
    </row>
    <row r="403" spans="1:9" ht="52.2" customHeight="1" x14ac:dyDescent="0.3">
      <c r="A403" s="27" t="s">
        <v>283</v>
      </c>
      <c r="B403" s="4"/>
      <c r="C403" s="18" t="s">
        <v>506</v>
      </c>
      <c r="D403" s="11">
        <v>276000</v>
      </c>
      <c r="E403" s="11">
        <f t="shared" si="204"/>
        <v>350520</v>
      </c>
      <c r="F403" s="92">
        <v>1</v>
      </c>
      <c r="G403" s="40">
        <f t="shared" si="202"/>
        <v>276000</v>
      </c>
      <c r="H403" s="40">
        <f t="shared" si="200"/>
        <v>74520</v>
      </c>
      <c r="I403" s="40">
        <f t="shared" si="203"/>
        <v>350520</v>
      </c>
    </row>
    <row r="404" spans="1:9" ht="52.2" customHeight="1" x14ac:dyDescent="0.3">
      <c r="A404" s="4">
        <v>311000026</v>
      </c>
      <c r="B404" s="4"/>
      <c r="C404" s="1" t="s">
        <v>507</v>
      </c>
      <c r="D404" s="11">
        <v>849000</v>
      </c>
      <c r="E404" s="11">
        <f t="shared" ref="E404:E407" si="205">D404*1.27</f>
        <v>1078230</v>
      </c>
      <c r="F404" s="92">
        <v>1</v>
      </c>
      <c r="G404" s="40">
        <f t="shared" si="202"/>
        <v>849000</v>
      </c>
      <c r="H404" s="40">
        <f t="shared" si="200"/>
        <v>229230</v>
      </c>
      <c r="I404" s="40">
        <f t="shared" si="203"/>
        <v>1078230</v>
      </c>
    </row>
    <row r="405" spans="1:9" ht="52.2" customHeight="1" x14ac:dyDescent="0.3">
      <c r="A405" s="4">
        <v>311000043</v>
      </c>
      <c r="B405" s="4"/>
      <c r="C405" s="1" t="s">
        <v>508</v>
      </c>
      <c r="D405" s="11">
        <v>849000</v>
      </c>
      <c r="E405" s="11">
        <f t="shared" si="205"/>
        <v>1078230</v>
      </c>
      <c r="F405" s="92">
        <v>1</v>
      </c>
      <c r="G405" s="40">
        <f t="shared" si="202"/>
        <v>849000</v>
      </c>
      <c r="H405" s="40">
        <f t="shared" si="200"/>
        <v>229230</v>
      </c>
      <c r="I405" s="40">
        <f t="shared" si="203"/>
        <v>1078230</v>
      </c>
    </row>
    <row r="406" spans="1:9" ht="52.2" customHeight="1" x14ac:dyDescent="0.3">
      <c r="A406" s="4">
        <v>490000158</v>
      </c>
      <c r="B406" s="4"/>
      <c r="C406" s="6" t="s">
        <v>509</v>
      </c>
      <c r="D406" s="11">
        <v>198000</v>
      </c>
      <c r="E406" s="11">
        <f t="shared" si="205"/>
        <v>251460</v>
      </c>
      <c r="F406" s="92">
        <v>1</v>
      </c>
      <c r="G406" s="40">
        <f t="shared" si="202"/>
        <v>198000</v>
      </c>
      <c r="H406" s="40">
        <f t="shared" si="200"/>
        <v>53460</v>
      </c>
      <c r="I406" s="40">
        <f t="shared" si="203"/>
        <v>251460</v>
      </c>
    </row>
    <row r="407" spans="1:9" ht="52.2" customHeight="1" x14ac:dyDescent="0.3">
      <c r="A407" s="4">
        <v>490000159</v>
      </c>
      <c r="B407" s="4"/>
      <c r="C407" s="6" t="s">
        <v>510</v>
      </c>
      <c r="D407" s="11">
        <v>215000</v>
      </c>
      <c r="E407" s="11">
        <f t="shared" si="205"/>
        <v>273050</v>
      </c>
      <c r="F407" s="92">
        <v>1</v>
      </c>
      <c r="G407" s="40">
        <f t="shared" si="202"/>
        <v>215000</v>
      </c>
      <c r="H407" s="40">
        <f t="shared" si="200"/>
        <v>58050</v>
      </c>
      <c r="I407" s="40">
        <f t="shared" si="203"/>
        <v>273050</v>
      </c>
    </row>
    <row r="408" spans="1:9" ht="13.95" customHeight="1" x14ac:dyDescent="0.3">
      <c r="A408" s="39"/>
      <c r="B408" s="39"/>
      <c r="C408" s="39" t="s">
        <v>38</v>
      </c>
      <c r="D408" s="39"/>
      <c r="E408" s="39"/>
      <c r="F408" s="96"/>
      <c r="G408" s="39"/>
      <c r="H408" s="39"/>
      <c r="I408" s="39"/>
    </row>
    <row r="409" spans="1:9" ht="55.95" customHeight="1" x14ac:dyDescent="0.3">
      <c r="A409" s="4" t="s">
        <v>220</v>
      </c>
      <c r="B409" s="4"/>
      <c r="C409" s="1" t="s">
        <v>516</v>
      </c>
      <c r="D409" s="11">
        <v>708400</v>
      </c>
      <c r="E409" s="11">
        <f t="shared" ref="E409:E422" si="206">D409*1.27</f>
        <v>899668</v>
      </c>
      <c r="F409" s="92">
        <v>1</v>
      </c>
      <c r="G409" s="40">
        <f t="shared" si="202"/>
        <v>708400</v>
      </c>
      <c r="H409" s="40">
        <f t="shared" si="200"/>
        <v>191268</v>
      </c>
      <c r="I409" s="40">
        <f t="shared" si="203"/>
        <v>899668</v>
      </c>
    </row>
    <row r="410" spans="1:9" ht="55.95" customHeight="1" x14ac:dyDescent="0.3">
      <c r="A410" s="4" t="s">
        <v>221</v>
      </c>
      <c r="B410" s="4"/>
      <c r="C410" s="1" t="s">
        <v>580</v>
      </c>
      <c r="D410" s="11">
        <v>819000</v>
      </c>
      <c r="E410" s="11">
        <f t="shared" si="206"/>
        <v>1040130</v>
      </c>
      <c r="F410" s="92">
        <v>1</v>
      </c>
      <c r="G410" s="40">
        <f t="shared" si="202"/>
        <v>819000</v>
      </c>
      <c r="H410" s="40">
        <f t="shared" si="200"/>
        <v>221130</v>
      </c>
      <c r="I410" s="40">
        <f t="shared" si="203"/>
        <v>1040130</v>
      </c>
    </row>
    <row r="411" spans="1:9" ht="60" customHeight="1" x14ac:dyDescent="0.3">
      <c r="A411" s="4" t="s">
        <v>222</v>
      </c>
      <c r="B411" s="4"/>
      <c r="C411" s="1" t="s">
        <v>517</v>
      </c>
      <c r="D411" s="11">
        <v>1305300</v>
      </c>
      <c r="E411" s="11">
        <f t="shared" si="206"/>
        <v>1657731</v>
      </c>
      <c r="F411" s="92">
        <v>1</v>
      </c>
      <c r="G411" s="40">
        <f t="shared" si="202"/>
        <v>1305300</v>
      </c>
      <c r="H411" s="40">
        <f t="shared" si="200"/>
        <v>352431</v>
      </c>
      <c r="I411" s="40">
        <f t="shared" si="203"/>
        <v>1657731</v>
      </c>
    </row>
    <row r="412" spans="1:9" ht="57.6" customHeight="1" x14ac:dyDescent="0.3">
      <c r="A412" s="4">
        <v>311000001</v>
      </c>
      <c r="B412" s="4"/>
      <c r="C412" s="1" t="s">
        <v>515</v>
      </c>
      <c r="D412" s="11">
        <v>1071000</v>
      </c>
      <c r="E412" s="11">
        <f t="shared" si="206"/>
        <v>1360170</v>
      </c>
      <c r="F412" s="92">
        <v>1</v>
      </c>
      <c r="G412" s="40">
        <f t="shared" si="202"/>
        <v>1071000</v>
      </c>
      <c r="H412" s="40">
        <f t="shared" si="200"/>
        <v>289170</v>
      </c>
      <c r="I412" s="40">
        <f t="shared" si="203"/>
        <v>1360170</v>
      </c>
    </row>
    <row r="413" spans="1:9" ht="57.6" customHeight="1" x14ac:dyDescent="0.3">
      <c r="A413" s="4">
        <v>311000022</v>
      </c>
      <c r="B413" s="4"/>
      <c r="C413" s="1" t="s">
        <v>511</v>
      </c>
      <c r="D413" s="11">
        <v>1071000</v>
      </c>
      <c r="E413" s="11">
        <f t="shared" si="206"/>
        <v>1360170</v>
      </c>
      <c r="F413" s="92">
        <v>1</v>
      </c>
      <c r="G413" s="40">
        <f t="shared" si="202"/>
        <v>1071000</v>
      </c>
      <c r="H413" s="40">
        <f t="shared" si="200"/>
        <v>289170</v>
      </c>
      <c r="I413" s="40">
        <f t="shared" si="203"/>
        <v>1360170</v>
      </c>
    </row>
    <row r="414" spans="1:9" ht="57.6" customHeight="1" x14ac:dyDescent="0.3">
      <c r="A414" s="4">
        <v>311000023</v>
      </c>
      <c r="B414" s="4"/>
      <c r="C414" s="1" t="s">
        <v>512</v>
      </c>
      <c r="D414" s="11">
        <v>1273000</v>
      </c>
      <c r="E414" s="11">
        <f t="shared" si="206"/>
        <v>1616710</v>
      </c>
      <c r="F414" s="92">
        <v>1</v>
      </c>
      <c r="G414" s="40">
        <f t="shared" si="202"/>
        <v>1273000</v>
      </c>
      <c r="H414" s="40">
        <f t="shared" si="200"/>
        <v>343710</v>
      </c>
      <c r="I414" s="40">
        <f t="shared" si="203"/>
        <v>1616710</v>
      </c>
    </row>
    <row r="415" spans="1:9" ht="57.6" customHeight="1" x14ac:dyDescent="0.3">
      <c r="A415" s="4">
        <v>311000024</v>
      </c>
      <c r="B415" s="4"/>
      <c r="C415" s="1" t="s">
        <v>513</v>
      </c>
      <c r="D415" s="11">
        <v>1433000</v>
      </c>
      <c r="E415" s="11">
        <f t="shared" si="206"/>
        <v>1819910</v>
      </c>
      <c r="F415" s="92">
        <v>1</v>
      </c>
      <c r="G415" s="40">
        <f t="shared" si="202"/>
        <v>1433000</v>
      </c>
      <c r="H415" s="40">
        <f t="shared" si="200"/>
        <v>386910</v>
      </c>
      <c r="I415" s="40">
        <f t="shared" si="203"/>
        <v>1819910</v>
      </c>
    </row>
    <row r="416" spans="1:9" ht="57.6" customHeight="1" x14ac:dyDescent="0.3">
      <c r="A416" s="4">
        <v>311000025</v>
      </c>
      <c r="B416" s="4"/>
      <c r="C416" s="1" t="s">
        <v>514</v>
      </c>
      <c r="D416" s="11">
        <v>1433000</v>
      </c>
      <c r="E416" s="11">
        <f t="shared" si="206"/>
        <v>1819910</v>
      </c>
      <c r="F416" s="92">
        <v>1</v>
      </c>
      <c r="G416" s="40">
        <f t="shared" si="202"/>
        <v>1433000</v>
      </c>
      <c r="H416" s="40">
        <f t="shared" si="200"/>
        <v>386910</v>
      </c>
      <c r="I416" s="40">
        <f t="shared" si="203"/>
        <v>1819910</v>
      </c>
    </row>
    <row r="417" spans="1:9" ht="55.95" customHeight="1" x14ac:dyDescent="0.3">
      <c r="A417" s="4">
        <v>490000110</v>
      </c>
      <c r="B417" s="4"/>
      <c r="C417" s="1" t="s">
        <v>184</v>
      </c>
      <c r="D417" s="11">
        <v>191000</v>
      </c>
      <c r="E417" s="11">
        <f t="shared" si="206"/>
        <v>242570</v>
      </c>
      <c r="F417" s="92">
        <v>1</v>
      </c>
      <c r="G417" s="40">
        <f t="shared" si="202"/>
        <v>191000</v>
      </c>
      <c r="H417" s="40">
        <f t="shared" si="200"/>
        <v>51570</v>
      </c>
      <c r="I417" s="40">
        <f t="shared" si="203"/>
        <v>242570</v>
      </c>
    </row>
    <row r="418" spans="1:9" ht="55.95" customHeight="1" x14ac:dyDescent="0.3">
      <c r="A418" s="4">
        <v>490000014</v>
      </c>
      <c r="B418" s="4"/>
      <c r="C418" s="1" t="s">
        <v>185</v>
      </c>
      <c r="D418" s="11">
        <v>217000</v>
      </c>
      <c r="E418" s="11">
        <f t="shared" si="206"/>
        <v>275590</v>
      </c>
      <c r="F418" s="92">
        <v>1</v>
      </c>
      <c r="G418" s="40">
        <f t="shared" si="202"/>
        <v>217000</v>
      </c>
      <c r="H418" s="40">
        <f t="shared" si="200"/>
        <v>58590</v>
      </c>
      <c r="I418" s="40">
        <f t="shared" si="203"/>
        <v>275590</v>
      </c>
    </row>
    <row r="419" spans="1:9" ht="55.95" customHeight="1" x14ac:dyDescent="0.3">
      <c r="A419" s="4">
        <v>490000109</v>
      </c>
      <c r="B419" s="4"/>
      <c r="C419" s="1" t="s">
        <v>284</v>
      </c>
      <c r="D419" s="11">
        <v>251000</v>
      </c>
      <c r="E419" s="11">
        <f t="shared" si="206"/>
        <v>318770</v>
      </c>
      <c r="F419" s="92">
        <v>1</v>
      </c>
      <c r="G419" s="40">
        <f t="shared" si="202"/>
        <v>251000</v>
      </c>
      <c r="H419" s="40">
        <f t="shared" si="200"/>
        <v>67770</v>
      </c>
      <c r="I419" s="40">
        <f t="shared" si="203"/>
        <v>318770</v>
      </c>
    </row>
    <row r="420" spans="1:9" ht="55.95" customHeight="1" x14ac:dyDescent="0.3">
      <c r="A420" s="4">
        <v>490000013</v>
      </c>
      <c r="B420" s="4"/>
      <c r="C420" s="1" t="s">
        <v>285</v>
      </c>
      <c r="D420" s="11">
        <v>299000</v>
      </c>
      <c r="E420" s="11">
        <f t="shared" si="206"/>
        <v>379730</v>
      </c>
      <c r="F420" s="92">
        <v>1</v>
      </c>
      <c r="G420" s="40">
        <f t="shared" si="202"/>
        <v>299000</v>
      </c>
      <c r="H420" s="40">
        <f t="shared" si="200"/>
        <v>80730</v>
      </c>
      <c r="I420" s="40">
        <f t="shared" si="203"/>
        <v>379730</v>
      </c>
    </row>
    <row r="421" spans="1:9" ht="55.95" customHeight="1" x14ac:dyDescent="0.3">
      <c r="A421" s="4">
        <v>311000004</v>
      </c>
      <c r="B421" s="4"/>
      <c r="C421" s="1" t="s">
        <v>104</v>
      </c>
      <c r="D421" s="11">
        <v>2050000</v>
      </c>
      <c r="E421" s="11">
        <f t="shared" si="206"/>
        <v>2603500</v>
      </c>
      <c r="F421" s="92">
        <v>1</v>
      </c>
      <c r="G421" s="40">
        <f t="shared" si="202"/>
        <v>2050000</v>
      </c>
      <c r="H421" s="40">
        <f t="shared" si="200"/>
        <v>553500</v>
      </c>
      <c r="I421" s="40">
        <f t="shared" si="203"/>
        <v>2603500</v>
      </c>
    </row>
    <row r="422" spans="1:9" ht="55.95" customHeight="1" x14ac:dyDescent="0.3">
      <c r="A422" s="4">
        <v>311000005</v>
      </c>
      <c r="B422" s="4"/>
      <c r="C422" s="1" t="s">
        <v>105</v>
      </c>
      <c r="D422" s="11">
        <v>2050000</v>
      </c>
      <c r="E422" s="11">
        <f t="shared" si="206"/>
        <v>2603500</v>
      </c>
      <c r="F422" s="92">
        <v>1</v>
      </c>
      <c r="G422" s="40">
        <f t="shared" si="202"/>
        <v>2050000</v>
      </c>
      <c r="H422" s="40">
        <f t="shared" si="200"/>
        <v>553500</v>
      </c>
      <c r="I422" s="40">
        <f t="shared" si="203"/>
        <v>2603500</v>
      </c>
    </row>
    <row r="423" spans="1:9" ht="50.1" customHeight="1" x14ac:dyDescent="0.3">
      <c r="A423" s="56">
        <v>490000107</v>
      </c>
      <c r="B423" s="4"/>
      <c r="C423" s="18" t="s">
        <v>521</v>
      </c>
      <c r="D423" s="11">
        <v>325000</v>
      </c>
      <c r="E423" s="11">
        <f t="shared" ref="E423:E426" si="207">D423*1.27</f>
        <v>412750</v>
      </c>
      <c r="F423" s="92">
        <v>1</v>
      </c>
      <c r="G423" s="40">
        <f t="shared" ref="G423:G426" si="208">D423*F423</f>
        <v>325000</v>
      </c>
      <c r="H423" s="40">
        <f t="shared" ref="H423:H426" si="209">I423-G423</f>
        <v>87750</v>
      </c>
      <c r="I423" s="40">
        <f t="shared" ref="I423:I426" si="210">E423*F423</f>
        <v>412750</v>
      </c>
    </row>
    <row r="424" spans="1:9" ht="50.1" customHeight="1" x14ac:dyDescent="0.3">
      <c r="A424" s="56">
        <v>490000011</v>
      </c>
      <c r="B424" s="4"/>
      <c r="C424" s="18" t="s">
        <v>522</v>
      </c>
      <c r="D424" s="11">
        <v>368000</v>
      </c>
      <c r="E424" s="11">
        <f t="shared" si="207"/>
        <v>467360</v>
      </c>
      <c r="F424" s="92">
        <v>1</v>
      </c>
      <c r="G424" s="40">
        <f t="shared" si="208"/>
        <v>368000</v>
      </c>
      <c r="H424" s="40">
        <f t="shared" si="209"/>
        <v>99360</v>
      </c>
      <c r="I424" s="40">
        <f t="shared" si="210"/>
        <v>467360</v>
      </c>
    </row>
    <row r="425" spans="1:9" ht="50.1" customHeight="1" x14ac:dyDescent="0.3">
      <c r="A425" s="56">
        <v>490000108</v>
      </c>
      <c r="B425" s="4"/>
      <c r="C425" s="18" t="s">
        <v>523</v>
      </c>
      <c r="D425" s="11">
        <v>463000</v>
      </c>
      <c r="E425" s="11">
        <f t="shared" si="207"/>
        <v>588010</v>
      </c>
      <c r="F425" s="92">
        <v>1</v>
      </c>
      <c r="G425" s="40">
        <f t="shared" si="208"/>
        <v>463000</v>
      </c>
      <c r="H425" s="40">
        <f t="shared" si="209"/>
        <v>125010</v>
      </c>
      <c r="I425" s="40">
        <f t="shared" si="210"/>
        <v>588010</v>
      </c>
    </row>
    <row r="426" spans="1:9" ht="50.1" customHeight="1" x14ac:dyDescent="0.3">
      <c r="A426" s="56">
        <v>490000012</v>
      </c>
      <c r="B426" s="4"/>
      <c r="C426" s="18" t="s">
        <v>524</v>
      </c>
      <c r="D426" s="11">
        <v>537000</v>
      </c>
      <c r="E426" s="11">
        <f t="shared" si="207"/>
        <v>681990</v>
      </c>
      <c r="F426" s="92">
        <v>1</v>
      </c>
      <c r="G426" s="40">
        <f t="shared" si="208"/>
        <v>537000</v>
      </c>
      <c r="H426" s="40">
        <f t="shared" si="209"/>
        <v>144990</v>
      </c>
      <c r="I426" s="40">
        <f t="shared" si="210"/>
        <v>681990</v>
      </c>
    </row>
    <row r="427" spans="1:9" ht="14.4" customHeight="1" x14ac:dyDescent="0.3">
      <c r="A427" s="65"/>
      <c r="B427" s="65"/>
      <c r="C427" s="65"/>
      <c r="D427" s="65"/>
      <c r="E427" s="65"/>
      <c r="F427" s="66"/>
      <c r="G427" s="65"/>
      <c r="H427" s="65"/>
      <c r="I427" s="65"/>
    </row>
    <row r="428" spans="1:9" ht="14.4" customHeight="1" x14ac:dyDescent="0.3">
      <c r="A428" s="61" t="s">
        <v>164</v>
      </c>
      <c r="B428" s="110" t="s">
        <v>172</v>
      </c>
      <c r="C428" s="111"/>
      <c r="D428" s="62"/>
      <c r="E428" s="62"/>
      <c r="F428" s="63"/>
      <c r="G428" s="62"/>
      <c r="H428" s="62"/>
      <c r="I428" s="62"/>
    </row>
    <row r="429" spans="1:9" ht="14.4" customHeight="1" x14ac:dyDescent="0.3">
      <c r="A429" s="61" t="s">
        <v>137</v>
      </c>
      <c r="B429" s="110" t="s">
        <v>138</v>
      </c>
      <c r="C429" s="111"/>
      <c r="D429" s="62"/>
      <c r="E429" s="62"/>
      <c r="F429" s="63"/>
      <c r="G429" s="62"/>
      <c r="H429" s="62"/>
      <c r="I429" s="62"/>
    </row>
    <row r="430" spans="1:9" ht="14.4" customHeight="1" x14ac:dyDescent="0.3">
      <c r="A430" s="61" t="s">
        <v>139</v>
      </c>
      <c r="B430" s="110" t="s">
        <v>140</v>
      </c>
      <c r="C430" s="111"/>
      <c r="D430" s="62"/>
      <c r="E430" s="62"/>
      <c r="F430" s="63"/>
      <c r="G430" s="62"/>
      <c r="H430" s="62"/>
      <c r="I430" s="62"/>
    </row>
    <row r="431" spans="1:9" ht="14.4" customHeight="1" x14ac:dyDescent="0.3">
      <c r="A431" s="61" t="s">
        <v>141</v>
      </c>
      <c r="B431" s="110" t="s">
        <v>142</v>
      </c>
      <c r="C431" s="111"/>
      <c r="D431" s="62"/>
      <c r="E431" s="62"/>
      <c r="F431" s="63"/>
      <c r="G431" s="62"/>
      <c r="H431" s="62"/>
      <c r="I431" s="62"/>
    </row>
    <row r="432" spans="1:9" ht="14.4" customHeight="1" x14ac:dyDescent="0.3">
      <c r="A432" s="61" t="s">
        <v>143</v>
      </c>
      <c r="B432" s="110" t="s">
        <v>144</v>
      </c>
      <c r="C432" s="111"/>
      <c r="D432" s="62"/>
      <c r="E432" s="62"/>
      <c r="F432" s="63"/>
      <c r="G432" s="62"/>
      <c r="H432" s="62"/>
      <c r="I432" s="62"/>
    </row>
    <row r="433" spans="1:9" ht="14.4" customHeight="1" x14ac:dyDescent="0.3">
      <c r="A433" s="61" t="s">
        <v>145</v>
      </c>
      <c r="B433" s="110" t="s">
        <v>146</v>
      </c>
      <c r="C433" s="111"/>
      <c r="D433" s="62"/>
      <c r="E433" s="62"/>
      <c r="F433" s="63"/>
      <c r="G433" s="62"/>
      <c r="H433" s="62"/>
      <c r="I433" s="62"/>
    </row>
    <row r="434" spans="1:9" ht="14.4" customHeight="1" x14ac:dyDescent="0.3">
      <c r="A434" s="61" t="s">
        <v>147</v>
      </c>
      <c r="B434" s="112" t="s">
        <v>581</v>
      </c>
      <c r="C434" s="112"/>
      <c r="D434" s="64"/>
      <c r="E434" s="62"/>
      <c r="F434" s="63"/>
      <c r="G434" s="62"/>
      <c r="H434" s="62"/>
      <c r="I434" s="62"/>
    </row>
    <row r="435" spans="1:9" ht="14.4" customHeight="1" x14ac:dyDescent="0.3">
      <c r="A435" s="61"/>
      <c r="B435" s="61"/>
      <c r="C435" s="64"/>
      <c r="D435" s="64"/>
      <c r="E435" s="62"/>
      <c r="F435" s="63"/>
      <c r="G435" s="62"/>
      <c r="H435" s="62"/>
      <c r="I435" s="62"/>
    </row>
    <row r="436" spans="1:9" ht="26.25" customHeight="1" x14ac:dyDescent="0.3">
      <c r="A436" s="109" t="s">
        <v>588</v>
      </c>
      <c r="B436" s="109"/>
      <c r="C436" s="109"/>
      <c r="D436" s="109"/>
      <c r="E436" s="62"/>
      <c r="F436" s="63"/>
      <c r="G436" s="62"/>
      <c r="H436" s="62"/>
      <c r="I436" s="62"/>
    </row>
    <row r="437" spans="1:9" ht="14.4" customHeight="1" x14ac:dyDescent="0.3">
      <c r="A437" s="60"/>
      <c r="B437" s="60"/>
      <c r="C437" s="60"/>
      <c r="D437" s="60"/>
      <c r="E437" s="62"/>
      <c r="F437" s="63"/>
      <c r="G437" s="62"/>
      <c r="H437" s="62"/>
      <c r="I437" s="62"/>
    </row>
    <row r="438" spans="1:9" x14ac:dyDescent="0.3">
      <c r="A438" s="3"/>
      <c r="B438" s="3"/>
      <c r="C438" s="3"/>
      <c r="D438" s="45"/>
      <c r="E438" s="45"/>
      <c r="F438" s="46"/>
      <c r="G438" s="3"/>
      <c r="H438" s="3"/>
      <c r="I438" s="3"/>
    </row>
    <row r="439" spans="1:9" x14ac:dyDescent="0.3">
      <c r="A439" s="3"/>
      <c r="B439" s="3"/>
      <c r="C439" s="3"/>
      <c r="D439" s="45"/>
      <c r="E439" s="45"/>
      <c r="F439" s="46"/>
      <c r="G439" s="3"/>
      <c r="H439" s="3"/>
      <c r="I439" s="3"/>
    </row>
    <row r="440" spans="1:9" x14ac:dyDescent="0.3">
      <c r="A440" s="3"/>
      <c r="B440" s="3"/>
      <c r="C440" s="3"/>
      <c r="D440" s="45"/>
      <c r="E440" s="45"/>
      <c r="F440" s="46"/>
      <c r="G440" s="3"/>
      <c r="H440" s="3"/>
      <c r="I440" s="3"/>
    </row>
    <row r="441" spans="1:9" x14ac:dyDescent="0.3">
      <c r="A441" s="3"/>
      <c r="B441" s="3"/>
      <c r="C441" s="3"/>
      <c r="D441" s="45"/>
      <c r="E441" s="45"/>
      <c r="F441" s="46"/>
      <c r="G441" s="3"/>
      <c r="H441" s="3"/>
      <c r="I441" s="3"/>
    </row>
    <row r="442" spans="1:9" x14ac:dyDescent="0.3">
      <c r="A442" s="3"/>
      <c r="B442" s="3"/>
      <c r="C442" s="3"/>
      <c r="D442" s="45"/>
      <c r="E442" s="45"/>
      <c r="F442" s="46"/>
      <c r="G442" s="3"/>
      <c r="H442" s="3"/>
      <c r="I442" s="3"/>
    </row>
    <row r="443" spans="1:9" x14ac:dyDescent="0.3">
      <c r="A443" s="3"/>
      <c r="B443" s="3"/>
      <c r="C443" s="3"/>
      <c r="D443" s="45"/>
      <c r="E443" s="45"/>
      <c r="F443" s="46"/>
      <c r="G443" s="3"/>
      <c r="H443" s="3"/>
      <c r="I443" s="3"/>
    </row>
    <row r="444" spans="1:9" x14ac:dyDescent="0.3">
      <c r="A444" s="3"/>
      <c r="B444" s="3"/>
      <c r="C444" s="3"/>
      <c r="D444" s="45"/>
      <c r="E444" s="45"/>
      <c r="F444" s="46"/>
      <c r="G444" s="3"/>
      <c r="H444" s="3"/>
      <c r="I444" s="3"/>
    </row>
    <row r="445" spans="1:9" x14ac:dyDescent="0.3">
      <c r="A445" s="3"/>
      <c r="B445" s="3"/>
      <c r="C445" s="3"/>
      <c r="D445" s="45"/>
      <c r="E445" s="45"/>
      <c r="F445" s="46"/>
      <c r="G445" s="3"/>
      <c r="H445" s="3"/>
      <c r="I445" s="3"/>
    </row>
    <row r="446" spans="1:9" x14ac:dyDescent="0.3">
      <c r="A446" s="3"/>
      <c r="B446" s="3"/>
      <c r="C446" s="3"/>
      <c r="D446" s="45"/>
      <c r="E446" s="45"/>
      <c r="F446" s="46"/>
      <c r="G446" s="3"/>
      <c r="H446" s="3"/>
      <c r="I446" s="3"/>
    </row>
    <row r="447" spans="1:9" x14ac:dyDescent="0.3">
      <c r="A447" s="3"/>
      <c r="B447" s="3"/>
      <c r="C447" s="3"/>
      <c r="D447" s="45"/>
      <c r="E447" s="45"/>
      <c r="F447" s="46"/>
      <c r="G447" s="3"/>
      <c r="H447" s="3"/>
      <c r="I447" s="3"/>
    </row>
    <row r="448" spans="1:9" x14ac:dyDescent="0.3">
      <c r="A448" s="3"/>
      <c r="B448" s="3"/>
      <c r="C448" s="3"/>
      <c r="D448" s="45"/>
      <c r="E448" s="45"/>
      <c r="F448" s="46"/>
      <c r="G448" s="3"/>
      <c r="H448" s="3"/>
      <c r="I448" s="3"/>
    </row>
    <row r="449" spans="4:6" s="3" customFormat="1" x14ac:dyDescent="0.3">
      <c r="D449" s="45"/>
      <c r="E449" s="45"/>
      <c r="F449" s="46"/>
    </row>
    <row r="450" spans="4:6" s="3" customFormat="1" x14ac:dyDescent="0.3">
      <c r="D450" s="45"/>
      <c r="E450" s="45"/>
      <c r="F450" s="46"/>
    </row>
    <row r="451" spans="4:6" s="3" customFormat="1" x14ac:dyDescent="0.3">
      <c r="D451" s="45"/>
      <c r="E451" s="45"/>
      <c r="F451" s="46"/>
    </row>
    <row r="452" spans="4:6" s="3" customFormat="1" x14ac:dyDescent="0.3">
      <c r="D452" s="45"/>
      <c r="E452" s="45"/>
      <c r="F452" s="46"/>
    </row>
    <row r="453" spans="4:6" s="3" customFormat="1" x14ac:dyDescent="0.3">
      <c r="D453" s="45"/>
      <c r="E453" s="45"/>
      <c r="F453" s="46"/>
    </row>
    <row r="454" spans="4:6" s="3" customFormat="1" x14ac:dyDescent="0.3">
      <c r="D454" s="45"/>
      <c r="E454" s="45"/>
      <c r="F454" s="46"/>
    </row>
    <row r="455" spans="4:6" s="3" customFormat="1" x14ac:dyDescent="0.3">
      <c r="D455" s="45"/>
      <c r="E455" s="45"/>
      <c r="F455" s="46"/>
    </row>
    <row r="456" spans="4:6" s="3" customFormat="1" x14ac:dyDescent="0.3">
      <c r="D456" s="45"/>
      <c r="E456" s="45"/>
      <c r="F456" s="46"/>
    </row>
    <row r="457" spans="4:6" s="3" customFormat="1" x14ac:dyDescent="0.3">
      <c r="D457" s="45"/>
      <c r="E457" s="45"/>
      <c r="F457" s="46"/>
    </row>
    <row r="458" spans="4:6" s="3" customFormat="1" x14ac:dyDescent="0.3">
      <c r="D458" s="45"/>
      <c r="E458" s="45"/>
      <c r="F458" s="46"/>
    </row>
    <row r="459" spans="4:6" s="3" customFormat="1" x14ac:dyDescent="0.3">
      <c r="D459" s="45"/>
      <c r="E459" s="45"/>
      <c r="F459" s="46"/>
    </row>
    <row r="460" spans="4:6" s="3" customFormat="1" x14ac:dyDescent="0.3">
      <c r="D460" s="45"/>
      <c r="E460" s="45"/>
      <c r="F460" s="46"/>
    </row>
    <row r="461" spans="4:6" s="3" customFormat="1" x14ac:dyDescent="0.3">
      <c r="D461" s="45"/>
      <c r="E461" s="45"/>
      <c r="F461" s="46"/>
    </row>
    <row r="462" spans="4:6" s="3" customFormat="1" x14ac:dyDescent="0.3">
      <c r="D462" s="45"/>
      <c r="E462" s="45"/>
      <c r="F462" s="46"/>
    </row>
    <row r="463" spans="4:6" s="3" customFormat="1" x14ac:dyDescent="0.3">
      <c r="D463" s="45"/>
      <c r="E463" s="45"/>
      <c r="F463" s="46"/>
    </row>
    <row r="464" spans="4:6" s="3" customFormat="1" x14ac:dyDescent="0.3">
      <c r="D464" s="45"/>
      <c r="E464" s="45"/>
      <c r="F464" s="46"/>
    </row>
    <row r="465" spans="4:6" s="3" customFormat="1" x14ac:dyDescent="0.3">
      <c r="D465" s="45"/>
      <c r="E465" s="45"/>
      <c r="F465" s="46"/>
    </row>
    <row r="466" spans="4:6" s="3" customFormat="1" x14ac:dyDescent="0.3">
      <c r="D466" s="45"/>
      <c r="E466" s="45"/>
      <c r="F466" s="46"/>
    </row>
    <row r="467" spans="4:6" s="3" customFormat="1" x14ac:dyDescent="0.3">
      <c r="D467" s="45"/>
      <c r="E467" s="45"/>
      <c r="F467" s="46"/>
    </row>
    <row r="468" spans="4:6" s="3" customFormat="1" x14ac:dyDescent="0.3">
      <c r="D468" s="45"/>
      <c r="E468" s="45"/>
      <c r="F468" s="46"/>
    </row>
    <row r="469" spans="4:6" s="3" customFormat="1" x14ac:dyDescent="0.3">
      <c r="D469" s="45"/>
      <c r="E469" s="45"/>
      <c r="F469" s="46"/>
    </row>
    <row r="470" spans="4:6" s="3" customFormat="1" x14ac:dyDescent="0.3">
      <c r="D470" s="45"/>
      <c r="E470" s="45"/>
      <c r="F470" s="46"/>
    </row>
    <row r="471" spans="4:6" s="3" customFormat="1" x14ac:dyDescent="0.3">
      <c r="D471" s="45"/>
      <c r="E471" s="45"/>
      <c r="F471" s="46"/>
    </row>
    <row r="472" spans="4:6" s="3" customFormat="1" x14ac:dyDescent="0.3">
      <c r="D472" s="45"/>
      <c r="E472" s="45"/>
      <c r="F472" s="46"/>
    </row>
    <row r="473" spans="4:6" s="3" customFormat="1" x14ac:dyDescent="0.3">
      <c r="D473" s="45"/>
      <c r="E473" s="45"/>
      <c r="F473" s="46"/>
    </row>
    <row r="474" spans="4:6" s="3" customFormat="1" x14ac:dyDescent="0.3">
      <c r="D474" s="45"/>
      <c r="E474" s="45"/>
      <c r="F474" s="46"/>
    </row>
    <row r="475" spans="4:6" s="3" customFormat="1" x14ac:dyDescent="0.3">
      <c r="D475" s="45"/>
      <c r="E475" s="45"/>
      <c r="F475" s="46"/>
    </row>
    <row r="476" spans="4:6" s="3" customFormat="1" x14ac:dyDescent="0.3">
      <c r="D476" s="45"/>
      <c r="E476" s="45"/>
      <c r="F476" s="46"/>
    </row>
    <row r="477" spans="4:6" s="3" customFormat="1" x14ac:dyDescent="0.3">
      <c r="D477" s="45"/>
      <c r="E477" s="45"/>
      <c r="F477" s="46"/>
    </row>
    <row r="478" spans="4:6" s="3" customFormat="1" x14ac:dyDescent="0.3">
      <c r="D478" s="45"/>
      <c r="E478" s="45"/>
      <c r="F478" s="46"/>
    </row>
    <row r="479" spans="4:6" s="3" customFormat="1" x14ac:dyDescent="0.3">
      <c r="D479" s="45"/>
      <c r="E479" s="45"/>
      <c r="F479" s="46"/>
    </row>
    <row r="480" spans="4:6" s="3" customFormat="1" x14ac:dyDescent="0.3">
      <c r="D480" s="45"/>
      <c r="E480" s="45"/>
      <c r="F480" s="46"/>
    </row>
    <row r="481" spans="4:6" s="3" customFormat="1" x14ac:dyDescent="0.3">
      <c r="D481" s="45"/>
      <c r="E481" s="45"/>
      <c r="F481" s="46"/>
    </row>
    <row r="482" spans="4:6" s="3" customFormat="1" x14ac:dyDescent="0.3">
      <c r="D482" s="45"/>
      <c r="E482" s="45"/>
      <c r="F482" s="46"/>
    </row>
    <row r="483" spans="4:6" s="3" customFormat="1" x14ac:dyDescent="0.3">
      <c r="D483" s="45"/>
      <c r="E483" s="45"/>
      <c r="F483" s="46"/>
    </row>
    <row r="484" spans="4:6" s="3" customFormat="1" x14ac:dyDescent="0.3">
      <c r="D484" s="45"/>
      <c r="E484" s="45"/>
      <c r="F484" s="46"/>
    </row>
    <row r="485" spans="4:6" s="3" customFormat="1" x14ac:dyDescent="0.3">
      <c r="D485" s="45"/>
      <c r="E485" s="45"/>
      <c r="F485" s="46"/>
    </row>
    <row r="486" spans="4:6" s="3" customFormat="1" x14ac:dyDescent="0.3">
      <c r="D486" s="45"/>
      <c r="E486" s="45"/>
      <c r="F486" s="46"/>
    </row>
    <row r="487" spans="4:6" s="3" customFormat="1" x14ac:dyDescent="0.3">
      <c r="D487" s="45"/>
      <c r="E487" s="45"/>
      <c r="F487" s="46"/>
    </row>
    <row r="488" spans="4:6" s="3" customFormat="1" x14ac:dyDescent="0.3">
      <c r="D488" s="45"/>
      <c r="E488" s="45"/>
      <c r="F488" s="46"/>
    </row>
    <row r="489" spans="4:6" s="3" customFormat="1" x14ac:dyDescent="0.3">
      <c r="D489" s="45"/>
      <c r="E489" s="45"/>
      <c r="F489" s="46"/>
    </row>
    <row r="490" spans="4:6" s="3" customFormat="1" x14ac:dyDescent="0.3">
      <c r="D490" s="45"/>
      <c r="E490" s="45"/>
      <c r="F490" s="46"/>
    </row>
    <row r="491" spans="4:6" s="3" customFormat="1" x14ac:dyDescent="0.3">
      <c r="D491" s="45"/>
      <c r="E491" s="45"/>
      <c r="F491" s="46"/>
    </row>
    <row r="492" spans="4:6" s="3" customFormat="1" x14ac:dyDescent="0.3">
      <c r="D492" s="45"/>
      <c r="E492" s="45"/>
      <c r="F492" s="46"/>
    </row>
    <row r="493" spans="4:6" s="3" customFormat="1" x14ac:dyDescent="0.3">
      <c r="D493" s="45"/>
      <c r="E493" s="45"/>
      <c r="F493" s="46"/>
    </row>
    <row r="494" spans="4:6" s="3" customFormat="1" x14ac:dyDescent="0.3">
      <c r="D494" s="45"/>
      <c r="E494" s="45"/>
      <c r="F494" s="46"/>
    </row>
    <row r="495" spans="4:6" s="3" customFormat="1" x14ac:dyDescent="0.3">
      <c r="D495" s="45"/>
      <c r="E495" s="45"/>
      <c r="F495" s="46"/>
    </row>
    <row r="496" spans="4:6" s="3" customFormat="1" x14ac:dyDescent="0.3">
      <c r="D496" s="45"/>
      <c r="E496" s="45"/>
      <c r="F496" s="46"/>
    </row>
    <row r="497" spans="4:6" s="3" customFormat="1" x14ac:dyDescent="0.3">
      <c r="D497" s="45"/>
      <c r="E497" s="45"/>
      <c r="F497" s="46"/>
    </row>
    <row r="498" spans="4:6" s="3" customFormat="1" x14ac:dyDescent="0.3">
      <c r="D498" s="45"/>
      <c r="E498" s="45"/>
      <c r="F498" s="46"/>
    </row>
    <row r="499" spans="4:6" s="3" customFormat="1" x14ac:dyDescent="0.3">
      <c r="D499" s="45"/>
      <c r="E499" s="45"/>
      <c r="F499" s="46"/>
    </row>
    <row r="500" spans="4:6" s="3" customFormat="1" x14ac:dyDescent="0.3">
      <c r="D500" s="45"/>
      <c r="E500" s="45"/>
      <c r="F500" s="46"/>
    </row>
    <row r="501" spans="4:6" s="3" customFormat="1" x14ac:dyDescent="0.3">
      <c r="D501" s="45"/>
      <c r="E501" s="45"/>
      <c r="F501" s="46"/>
    </row>
    <row r="502" spans="4:6" s="3" customFormat="1" x14ac:dyDescent="0.3">
      <c r="D502" s="45"/>
      <c r="E502" s="45"/>
      <c r="F502" s="46"/>
    </row>
    <row r="503" spans="4:6" s="3" customFormat="1" x14ac:dyDescent="0.3">
      <c r="D503" s="45"/>
      <c r="E503" s="45"/>
      <c r="F503" s="46"/>
    </row>
    <row r="504" spans="4:6" s="3" customFormat="1" x14ac:dyDescent="0.3">
      <c r="D504" s="45"/>
      <c r="E504" s="45"/>
      <c r="F504" s="46"/>
    </row>
    <row r="505" spans="4:6" s="3" customFormat="1" x14ac:dyDescent="0.3">
      <c r="D505" s="45"/>
      <c r="E505" s="45"/>
      <c r="F505" s="46"/>
    </row>
    <row r="506" spans="4:6" s="3" customFormat="1" x14ac:dyDescent="0.3">
      <c r="D506" s="45"/>
      <c r="E506" s="45"/>
      <c r="F506" s="46"/>
    </row>
    <row r="507" spans="4:6" s="3" customFormat="1" x14ac:dyDescent="0.3">
      <c r="D507" s="45"/>
      <c r="E507" s="45"/>
      <c r="F507" s="46"/>
    </row>
    <row r="508" spans="4:6" s="3" customFormat="1" x14ac:dyDescent="0.3">
      <c r="D508" s="45"/>
      <c r="E508" s="45"/>
      <c r="F508" s="46"/>
    </row>
    <row r="509" spans="4:6" s="3" customFormat="1" x14ac:dyDescent="0.3">
      <c r="D509" s="45"/>
      <c r="E509" s="45"/>
      <c r="F509" s="46"/>
    </row>
    <row r="510" spans="4:6" s="3" customFormat="1" x14ac:dyDescent="0.3">
      <c r="D510" s="45"/>
      <c r="E510" s="45"/>
      <c r="F510" s="46"/>
    </row>
    <row r="511" spans="4:6" s="3" customFormat="1" x14ac:dyDescent="0.3">
      <c r="D511" s="45"/>
      <c r="E511" s="45"/>
      <c r="F511" s="46"/>
    </row>
    <row r="512" spans="4:6" s="3" customFormat="1" x14ac:dyDescent="0.3">
      <c r="D512" s="45"/>
      <c r="E512" s="45"/>
      <c r="F512" s="46"/>
    </row>
    <row r="513" spans="4:6" s="3" customFormat="1" x14ac:dyDescent="0.3">
      <c r="D513" s="45"/>
      <c r="E513" s="45"/>
      <c r="F513" s="46"/>
    </row>
    <row r="514" spans="4:6" s="3" customFormat="1" x14ac:dyDescent="0.3">
      <c r="D514" s="45"/>
      <c r="E514" s="45"/>
      <c r="F514" s="46"/>
    </row>
    <row r="515" spans="4:6" s="3" customFormat="1" x14ac:dyDescent="0.3">
      <c r="D515" s="45"/>
      <c r="E515" s="45"/>
      <c r="F515" s="46"/>
    </row>
    <row r="516" spans="4:6" s="3" customFormat="1" x14ac:dyDescent="0.3">
      <c r="D516" s="45"/>
      <c r="E516" s="45"/>
      <c r="F516" s="46"/>
    </row>
    <row r="517" spans="4:6" s="3" customFormat="1" x14ac:dyDescent="0.3">
      <c r="D517" s="45"/>
      <c r="E517" s="45"/>
      <c r="F517" s="46"/>
    </row>
    <row r="518" spans="4:6" s="3" customFormat="1" x14ac:dyDescent="0.3">
      <c r="D518" s="45"/>
      <c r="E518" s="45"/>
      <c r="F518" s="46"/>
    </row>
    <row r="519" spans="4:6" s="3" customFormat="1" x14ac:dyDescent="0.3">
      <c r="D519" s="45"/>
      <c r="E519" s="45"/>
      <c r="F519" s="46"/>
    </row>
    <row r="520" spans="4:6" s="3" customFormat="1" x14ac:dyDescent="0.3">
      <c r="D520" s="45"/>
      <c r="E520" s="45"/>
      <c r="F520" s="46"/>
    </row>
    <row r="521" spans="4:6" s="3" customFormat="1" x14ac:dyDescent="0.3">
      <c r="D521" s="45"/>
      <c r="E521" s="45"/>
      <c r="F521" s="46"/>
    </row>
    <row r="522" spans="4:6" s="3" customFormat="1" x14ac:dyDescent="0.3">
      <c r="D522" s="45"/>
      <c r="E522" s="45"/>
      <c r="F522" s="46"/>
    </row>
    <row r="523" spans="4:6" s="3" customFormat="1" x14ac:dyDescent="0.3">
      <c r="D523" s="45"/>
      <c r="E523" s="45"/>
      <c r="F523" s="46"/>
    </row>
    <row r="524" spans="4:6" s="3" customFormat="1" x14ac:dyDescent="0.3">
      <c r="D524" s="45"/>
      <c r="E524" s="45"/>
      <c r="F524" s="46"/>
    </row>
    <row r="525" spans="4:6" s="3" customFormat="1" x14ac:dyDescent="0.3">
      <c r="D525" s="45"/>
      <c r="E525" s="45"/>
      <c r="F525" s="46"/>
    </row>
    <row r="526" spans="4:6" s="3" customFormat="1" x14ac:dyDescent="0.3">
      <c r="D526" s="45"/>
      <c r="E526" s="45"/>
      <c r="F526" s="46"/>
    </row>
    <row r="527" spans="4:6" s="3" customFormat="1" x14ac:dyDescent="0.3">
      <c r="D527" s="45"/>
      <c r="E527" s="45"/>
      <c r="F527" s="46"/>
    </row>
  </sheetData>
  <sheetProtection algorithmName="SHA-512" hashValue="yEuVN7T8a96FVGmQyzCkaDbBCL5FCY8puv4D+Rn3EeAsG8r2IXYyQkoINJAo2YE9y5GPUheDDe9bipx5dLNB0w==" saltValue="VeDQ4M0Cs8f7VVEM8Im7wg==" spinCount="100000" sheet="1" objects="1" scenarios="1"/>
  <mergeCells count="56">
    <mergeCell ref="A436:D436"/>
    <mergeCell ref="B428:C428"/>
    <mergeCell ref="B429:C429"/>
    <mergeCell ref="B430:C430"/>
    <mergeCell ref="B431:C431"/>
    <mergeCell ref="B432:C432"/>
    <mergeCell ref="B433:C433"/>
    <mergeCell ref="B434:C434"/>
    <mergeCell ref="B15:B16"/>
    <mergeCell ref="B17:B18"/>
    <mergeCell ref="B19:B20"/>
    <mergeCell ref="B22:B24"/>
    <mergeCell ref="B216:B217"/>
    <mergeCell ref="B65:B66"/>
    <mergeCell ref="B107:B109"/>
    <mergeCell ref="B104:B105"/>
    <mergeCell ref="B102:B103"/>
    <mergeCell ref="B97:B99"/>
    <mergeCell ref="B27:B28"/>
    <mergeCell ref="B299:B301"/>
    <mergeCell ref="B283:B284"/>
    <mergeCell ref="B259:B260"/>
    <mergeCell ref="B247:B248"/>
    <mergeCell ref="B242:B243"/>
    <mergeCell ref="B240:B241"/>
    <mergeCell ref="A1:I1"/>
    <mergeCell ref="B120:B121"/>
    <mergeCell ref="B135:B136"/>
    <mergeCell ref="B141:B142"/>
    <mergeCell ref="B113:B118"/>
    <mergeCell ref="B92:B96"/>
    <mergeCell ref="B88:B91"/>
    <mergeCell ref="B84:B87"/>
    <mergeCell ref="B81:B83"/>
    <mergeCell ref="B78:B80"/>
    <mergeCell ref="B76:B77"/>
    <mergeCell ref="B74:B75"/>
    <mergeCell ref="B68:B71"/>
    <mergeCell ref="B58:B60"/>
    <mergeCell ref="B63:B64"/>
    <mergeCell ref="B369:B370"/>
    <mergeCell ref="B359:B364"/>
    <mergeCell ref="B289:B290"/>
    <mergeCell ref="B287:B288"/>
    <mergeCell ref="B144:B159"/>
    <mergeCell ref="B167:B168"/>
    <mergeCell ref="B169:B170"/>
    <mergeCell ref="B171:B172"/>
    <mergeCell ref="B204:B209"/>
    <mergeCell ref="B184:B185"/>
    <mergeCell ref="B307:B309"/>
    <mergeCell ref="B312:B314"/>
    <mergeCell ref="B327:B329"/>
    <mergeCell ref="B330:B331"/>
    <mergeCell ref="B161:B162"/>
    <mergeCell ref="B210:B215"/>
  </mergeCells>
  <phoneticPr fontId="8" type="noConversion"/>
  <pageMargins left="0.7" right="0.7" top="0.75" bottom="0.75" header="0.3" footer="0.3"/>
  <pageSetup paperSize="9" scale="56" fitToHeight="0" orientation="portrait" r:id="rId1"/>
  <rowBreaks count="1" manualBreakCount="1">
    <brk id="21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ÖTE-ÖTP árlista</vt:lpstr>
      <vt:lpstr>'ÖTE-ÖTP árlista'!Nyomtatási_terület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20250417 - HESZTIA tűzoltósági árlista</dc:title>
  <dc:creator>Hesztia Kft.</dc:creator>
  <cp:keywords>20250417 - HESZTIA tűzoltósági árlista</cp:keywords>
  <cp:lastModifiedBy>Zoltán Szemler</cp:lastModifiedBy>
  <cp:lastPrinted>2024-09-10T06:23:59Z</cp:lastPrinted>
  <dcterms:created xsi:type="dcterms:W3CDTF">2017-07-21T12:42:50Z</dcterms:created>
  <dcterms:modified xsi:type="dcterms:W3CDTF">2025-04-17T13:44:17Z</dcterms:modified>
</cp:coreProperties>
</file>